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5" windowHeight="8670" activeTab="10"/>
  </bookViews>
  <sheets>
    <sheet name="第１回" sheetId="1" r:id="rId1"/>
    <sheet name="第２回" sheetId="2" r:id="rId2"/>
    <sheet name="第3回" sheetId="3" r:id="rId3"/>
    <sheet name="第4回" sheetId="4" r:id="rId4"/>
    <sheet name="第5回" sheetId="5" r:id="rId5"/>
    <sheet name="第6回" sheetId="6" r:id="rId6"/>
    <sheet name="第7回" sheetId="7" r:id="rId7"/>
    <sheet name="第8回" sheetId="8" r:id="rId8"/>
    <sheet name="第9回" sheetId="9" r:id="rId9"/>
    <sheet name="第10回" sheetId="10" r:id="rId10"/>
    <sheet name="第11回" sheetId="11" r:id="rId11"/>
  </sheets>
  <definedNames/>
  <calcPr fullCalcOnLoad="1"/>
</workbook>
</file>

<file path=xl/sharedStrings.xml><?xml version="1.0" encoding="utf-8"?>
<sst xmlns="http://schemas.openxmlformats.org/spreadsheetml/2006/main" count="738" uniqueCount="611">
  <si>
    <t>ＮＡＭＥ</t>
  </si>
  <si>
    <t>１ｓｔ　ｔｉｍｅ</t>
  </si>
  <si>
    <t>２ｓｔ　ｔｉｍｅ</t>
  </si>
  <si>
    <t>ｔｏｔａｌ</t>
  </si>
  <si>
    <t>（ｏｍｏｔｅ　ｒｏｋｋｏ）</t>
  </si>
  <si>
    <t>（ｎｉｓｈｉ　ｒｏｋｋｏ）</t>
  </si>
  <si>
    <t>ｓｉｇｎ</t>
  </si>
  <si>
    <t>ＨＣ</t>
  </si>
  <si>
    <t>ｒｅｓｕｌｔ</t>
  </si>
  <si>
    <t>hiroyuki  andou</t>
  </si>
  <si>
    <t>satoru  yoshizawa</t>
  </si>
  <si>
    <t>kenji  iizuka</t>
  </si>
  <si>
    <t>eiji  okuda</t>
  </si>
  <si>
    <t>yumiko  hurukawa</t>
  </si>
  <si>
    <t>tae  shibata</t>
  </si>
  <si>
    <t>DNS</t>
  </si>
  <si>
    <t>nobuhiro  abe</t>
  </si>
  <si>
    <t>hiroshi  kawamura</t>
  </si>
  <si>
    <t>hiroto  chisaki</t>
  </si>
  <si>
    <t>total</t>
  </si>
  <si>
    <t>-10m</t>
  </si>
  <si>
    <t>+10m</t>
  </si>
  <si>
    <t>+2m</t>
  </si>
  <si>
    <t>ＮＡＭＥ</t>
  </si>
  <si>
    <t>ｓｉｇｎ</t>
  </si>
  <si>
    <t>１ｓｔ　ｔｉｍｅ</t>
  </si>
  <si>
    <t>２ｓｔ　ｔｉｍｅ</t>
  </si>
  <si>
    <t>ｔｏｔａｌ</t>
  </si>
  <si>
    <t>ＨＣ</t>
  </si>
  <si>
    <t>total</t>
  </si>
  <si>
    <t>ｒｅｓｕｌｔ</t>
  </si>
  <si>
    <t>（ｏｍｏｔｅ　ｒｏｋｋｏ）</t>
  </si>
  <si>
    <t>（ｎｉｓｈｉ　ｒｏｋｋｏ）</t>
  </si>
  <si>
    <t>shibata</t>
  </si>
  <si>
    <t>andou</t>
  </si>
  <si>
    <t>abe</t>
  </si>
  <si>
    <t>harano</t>
  </si>
  <si>
    <t>kokumai</t>
  </si>
  <si>
    <t>tuboka</t>
  </si>
  <si>
    <t>（iwatani　touge）</t>
  </si>
  <si>
    <t>３ｓｔ　ｔｉｍｅ</t>
  </si>
  <si>
    <t>-15ｍ</t>
  </si>
  <si>
    <t>+6ｍ</t>
  </si>
  <si>
    <t>２th  Giro de ｒｏｋｋｏ</t>
  </si>
  <si>
    <t>1th  Giro de rokko</t>
  </si>
  <si>
    <t>37m00s</t>
  </si>
  <si>
    <t>27m23s</t>
  </si>
  <si>
    <t>64m23s</t>
  </si>
  <si>
    <t>66m23s</t>
  </si>
  <si>
    <t>36m45s</t>
  </si>
  <si>
    <t>30m04s</t>
  </si>
  <si>
    <t>66m49s</t>
  </si>
  <si>
    <t>27m24s</t>
  </si>
  <si>
    <t>22m05s</t>
  </si>
  <si>
    <t>49m29s</t>
  </si>
  <si>
    <t>59m29s</t>
  </si>
  <si>
    <t>38m42s</t>
  </si>
  <si>
    <t>32m25s</t>
  </si>
  <si>
    <t>61m07s</t>
  </si>
  <si>
    <t>71m07s</t>
  </si>
  <si>
    <t>24m50s</t>
  </si>
  <si>
    <t>57m15s</t>
  </si>
  <si>
    <t>59m15s</t>
  </si>
  <si>
    <t>30m28s</t>
  </si>
  <si>
    <t>27m46s</t>
  </si>
  <si>
    <t>58m14s</t>
  </si>
  <si>
    <t>60m14s</t>
  </si>
  <si>
    <t>35m24s</t>
  </si>
  <si>
    <t>26m47s</t>
  </si>
  <si>
    <t>61m11s</t>
  </si>
  <si>
    <t>43m10s</t>
  </si>
  <si>
    <t>17m39s</t>
  </si>
  <si>
    <t>35m55s</t>
  </si>
  <si>
    <t>1h36m44s</t>
  </si>
  <si>
    <t>1h21m44s</t>
  </si>
  <si>
    <t>38m10s</t>
  </si>
  <si>
    <t>13m35s</t>
  </si>
  <si>
    <t>23m02s</t>
  </si>
  <si>
    <t>1h14m45s</t>
  </si>
  <si>
    <t>1h20m45s</t>
  </si>
  <si>
    <t>31m30s</t>
  </si>
  <si>
    <t>13m00s</t>
  </si>
  <si>
    <t>22m00s</t>
  </si>
  <si>
    <t>1h6m35s</t>
  </si>
  <si>
    <t>+15ｍ</t>
  </si>
  <si>
    <t>1h21m35s</t>
  </si>
  <si>
    <t>40m55s</t>
  </si>
  <si>
    <t>16m38s</t>
  </si>
  <si>
    <t>34m40s</t>
  </si>
  <si>
    <t>1h32m13s</t>
  </si>
  <si>
    <t>42m50s</t>
  </si>
  <si>
    <t>16m55s</t>
  </si>
  <si>
    <t>33m15s</t>
  </si>
  <si>
    <t>1h32m00s</t>
  </si>
  <si>
    <t>43m50s</t>
  </si>
  <si>
    <t>17m54s</t>
  </si>
  <si>
    <t>27m08s</t>
  </si>
  <si>
    <t>1h28m43s</t>
  </si>
  <si>
    <t>ＮＡＭＥ</t>
  </si>
  <si>
    <t>１ｓｔ　ｔｉｍｅ</t>
  </si>
  <si>
    <t>ｔｏｔａｌ</t>
  </si>
  <si>
    <t>ＨＣ</t>
  </si>
  <si>
    <t>（ｏｍｏｔｅ　ｒｏｋｋｏ）</t>
  </si>
  <si>
    <t>（ｎｉｓｈｉ　ｒｏｋｋｏ）</t>
  </si>
  <si>
    <t>shibata</t>
  </si>
  <si>
    <t>andou</t>
  </si>
  <si>
    <t>（Mt.futatabi driveway）</t>
  </si>
  <si>
    <t>３th  ｇiro dｉ ｒｏｋｋｏ！</t>
  </si>
  <si>
    <t>furukawa</t>
  </si>
  <si>
    <t>iizuka</t>
  </si>
  <si>
    <t>tuboka</t>
  </si>
  <si>
    <t>hosotani</t>
  </si>
  <si>
    <t>nakamichi</t>
  </si>
  <si>
    <t>takaoka</t>
  </si>
  <si>
    <t>kokumai</t>
  </si>
  <si>
    <t>32m44s</t>
  </si>
  <si>
    <t>30m28s</t>
  </si>
  <si>
    <t>２nd　ｔｉｍｅ</t>
  </si>
  <si>
    <t>３rd　ｔｉｍｅ</t>
  </si>
  <si>
    <t>25m06s</t>
  </si>
  <si>
    <t>1h28m18s</t>
  </si>
  <si>
    <t>-8m</t>
  </si>
  <si>
    <t>29m58s</t>
  </si>
  <si>
    <t>27m24s</t>
  </si>
  <si>
    <t>20m30s</t>
  </si>
  <si>
    <t>+6m</t>
  </si>
  <si>
    <t>1h17m52s</t>
  </si>
  <si>
    <t>32m33s</t>
  </si>
  <si>
    <t>31m43s</t>
  </si>
  <si>
    <t>28m46s</t>
  </si>
  <si>
    <t>1h33m02s</t>
  </si>
  <si>
    <t>-9m</t>
  </si>
  <si>
    <t>31m05s</t>
  </si>
  <si>
    <t>24m13s</t>
  </si>
  <si>
    <t>1h26m23s</t>
  </si>
  <si>
    <t>+3m</t>
  </si>
  <si>
    <t>32m15s</t>
  </si>
  <si>
    <t>30m07s</t>
  </si>
  <si>
    <t>24m55s</t>
  </si>
  <si>
    <t>1h27m17s</t>
  </si>
  <si>
    <t>27m26s</t>
  </si>
  <si>
    <t>25m41s</t>
  </si>
  <si>
    <t>22m21s</t>
  </si>
  <si>
    <t>1h15m28s</t>
  </si>
  <si>
    <t>+15m</t>
  </si>
  <si>
    <t>ｒｅｓｕｌｔ</t>
  </si>
  <si>
    <t>1h20m18s</t>
  </si>
  <si>
    <t>1h23m52s</t>
  </si>
  <si>
    <t>1h24m02s</t>
  </si>
  <si>
    <t>1h29m23s</t>
  </si>
  <si>
    <t>1h30m17s</t>
  </si>
  <si>
    <t>1h30m28s</t>
  </si>
  <si>
    <t>36m34s</t>
  </si>
  <si>
    <t>34m56s</t>
  </si>
  <si>
    <t>37m19s</t>
  </si>
  <si>
    <t>1h48m49s</t>
  </si>
  <si>
    <t>1h39m49s</t>
  </si>
  <si>
    <t>40m07s</t>
  </si>
  <si>
    <t>DNF</t>
  </si>
  <si>
    <t>４th  ｇiro dｉ ｒｏｋｋｏ！</t>
  </si>
  <si>
    <t>NO</t>
  </si>
  <si>
    <t>TEAM</t>
  </si>
  <si>
    <t>１ｓｔ　ｔｉｍｅ</t>
  </si>
  <si>
    <t>２nd　ｔｉｍｅ</t>
  </si>
  <si>
    <t>ｔｏｔａｌ</t>
  </si>
  <si>
    <t>ＨＣ</t>
  </si>
  <si>
    <t>（ｏｍｏｔｅ　ｒｏｋｋｏ）</t>
  </si>
  <si>
    <t>（iwatani touge）</t>
  </si>
  <si>
    <t>（ｎｉｓｈｉ　ｒｏｋｋｏ）</t>
  </si>
  <si>
    <t>t.shibata</t>
  </si>
  <si>
    <t>SalataBiancaKobe</t>
  </si>
  <si>
    <t>h.andou</t>
  </si>
  <si>
    <t>y.furukawa</t>
  </si>
  <si>
    <t>k.iizuca</t>
  </si>
  <si>
    <t>h.tuboka</t>
  </si>
  <si>
    <t>k.sakata</t>
  </si>
  <si>
    <t>t.takaoka</t>
  </si>
  <si>
    <t>t.ogino</t>
  </si>
  <si>
    <t>k.kawabe</t>
  </si>
  <si>
    <t>nantan cycling team</t>
  </si>
  <si>
    <t>h.okuda</t>
  </si>
  <si>
    <t>kobe univ cycling club</t>
  </si>
  <si>
    <t>k.moriya</t>
  </si>
  <si>
    <t>t.nishikawa</t>
  </si>
  <si>
    <t>h.senzaki</t>
  </si>
  <si>
    <t>e.okuda</t>
  </si>
  <si>
    <t>silbest・SBK</t>
  </si>
  <si>
    <t>３th time</t>
  </si>
  <si>
    <t>-6m</t>
  </si>
  <si>
    <t>+3m</t>
  </si>
  <si>
    <t>-9m</t>
  </si>
  <si>
    <t>ＤＮＳ</t>
  </si>
  <si>
    <t>28m49s</t>
  </si>
  <si>
    <t>11m37s</t>
  </si>
  <si>
    <t>23m52s</t>
  </si>
  <si>
    <t>1h4m18s</t>
  </si>
  <si>
    <t>1h7m18s</t>
  </si>
  <si>
    <t>34m20s</t>
  </si>
  <si>
    <t>14m18s</t>
  </si>
  <si>
    <t>32m49s</t>
  </si>
  <si>
    <t>1h21m27s</t>
  </si>
  <si>
    <t>1h15m27s</t>
  </si>
  <si>
    <t>28m07s</t>
  </si>
  <si>
    <t>11m18s</t>
  </si>
  <si>
    <t>24m21s</t>
  </si>
  <si>
    <t>1h3m46s</t>
  </si>
  <si>
    <t>31m54s</t>
  </si>
  <si>
    <t>12m34s</t>
  </si>
  <si>
    <t>26m17s</t>
  </si>
  <si>
    <t>1h10m45s</t>
  </si>
  <si>
    <t>29m18s</t>
  </si>
  <si>
    <t>14m34s</t>
  </si>
  <si>
    <t>34m03s</t>
  </si>
  <si>
    <t>1h17m55s</t>
  </si>
  <si>
    <t>13m20s</t>
  </si>
  <si>
    <t>28m28s</t>
  </si>
  <si>
    <t>1h16m08s</t>
  </si>
  <si>
    <t>26m08s</t>
  </si>
  <si>
    <t>10m46s</t>
  </si>
  <si>
    <t>23m04s</t>
  </si>
  <si>
    <t>59m58s</t>
  </si>
  <si>
    <t>30m26s</t>
  </si>
  <si>
    <t>12m39s</t>
  </si>
  <si>
    <t>26m04s</t>
  </si>
  <si>
    <t>1h09m09s</t>
  </si>
  <si>
    <t>1h09m09s</t>
  </si>
  <si>
    <t>24m52s</t>
  </si>
  <si>
    <t>10m35s</t>
  </si>
  <si>
    <t>21m33s</t>
  </si>
  <si>
    <t>57m</t>
  </si>
  <si>
    <t>57m00s</t>
  </si>
  <si>
    <t>29m20s</t>
  </si>
  <si>
    <t>11m51s</t>
  </si>
  <si>
    <t>24m02s</t>
  </si>
  <si>
    <t>1h5m13s</t>
  </si>
  <si>
    <t>31m48s</t>
  </si>
  <si>
    <t>12m57s</t>
  </si>
  <si>
    <t>29m38s</t>
  </si>
  <si>
    <t>1h14m23s</t>
  </si>
  <si>
    <t>+15m</t>
  </si>
  <si>
    <t>23m33s</t>
  </si>
  <si>
    <t>10m00s</t>
  </si>
  <si>
    <t>20m54s</t>
  </si>
  <si>
    <t>54m27s</t>
  </si>
  <si>
    <t>1h09m27s</t>
  </si>
  <si>
    <t>新コースレコード　第１ステージ（表六甲）２３分３３秒・・・奥田選手</t>
  </si>
  <si>
    <t>ＮＡＭＥ</t>
  </si>
  <si>
    <t>１ｓｔ　ｔｉｍｅ</t>
  </si>
  <si>
    <t>２nd　ｔｉｍｅ</t>
  </si>
  <si>
    <t>３th time</t>
  </si>
  <si>
    <t>ｔｏｔａｌ</t>
  </si>
  <si>
    <t>ＨＣ</t>
  </si>
  <si>
    <t>total</t>
  </si>
  <si>
    <t>ｒｅｓｕｌｔ</t>
  </si>
  <si>
    <t>（ｏｍｏｔｅ　ｒｏｋｋｏ）</t>
  </si>
  <si>
    <t>（iwatani touge）</t>
  </si>
  <si>
    <t>（ｎｉｓｈｉ　ｒｏｋｋｏ）</t>
  </si>
  <si>
    <t>第5回giro di rokko!result</t>
  </si>
  <si>
    <t>（mt.futatabi）</t>
  </si>
  <si>
    <t>t.ogino</t>
  </si>
  <si>
    <t>k.moriya</t>
  </si>
  <si>
    <t>k.kawabe</t>
  </si>
  <si>
    <t>h.andou</t>
  </si>
  <si>
    <t>t.kokumai</t>
  </si>
  <si>
    <t>h.senzaki</t>
  </si>
  <si>
    <t>t.hosotani</t>
  </si>
  <si>
    <t>t.yamaguchi</t>
  </si>
  <si>
    <t>opn</t>
  </si>
  <si>
    <t>1stまで</t>
  </si>
  <si>
    <t>26m26s</t>
  </si>
  <si>
    <t>13m20s</t>
  </si>
  <si>
    <t>26m41s</t>
  </si>
  <si>
    <t>23m02s</t>
  </si>
  <si>
    <t>1h29m29s</t>
  </si>
  <si>
    <t>+8m</t>
  </si>
  <si>
    <t>28m46s</t>
  </si>
  <si>
    <t>13m26s</t>
  </si>
  <si>
    <t>26m50s</t>
  </si>
  <si>
    <t>22m50s</t>
  </si>
  <si>
    <t>1h31m52s</t>
  </si>
  <si>
    <t>24m58s</t>
  </si>
  <si>
    <t>12m31s</t>
  </si>
  <si>
    <t>24m15s</t>
  </si>
  <si>
    <t>1h24m46s</t>
  </si>
  <si>
    <t>1h32m46s</t>
  </si>
  <si>
    <t>33m00s</t>
  </si>
  <si>
    <t>14m10s</t>
  </si>
  <si>
    <t>29m25s</t>
  </si>
  <si>
    <t>28m15s</t>
  </si>
  <si>
    <t>1h44m50s</t>
  </si>
  <si>
    <t>34m41s</t>
  </si>
  <si>
    <t>16m35s</t>
  </si>
  <si>
    <t>32m39s</t>
  </si>
  <si>
    <t>29m14s</t>
  </si>
  <si>
    <t>1h53m09s</t>
  </si>
  <si>
    <t>41m50s</t>
  </si>
  <si>
    <t>20m51s</t>
  </si>
  <si>
    <t>43m13s</t>
  </si>
  <si>
    <t>37m23s</t>
  </si>
  <si>
    <t>2h23m17s</t>
  </si>
  <si>
    <t>30m29s</t>
  </si>
  <si>
    <t>25m32s</t>
  </si>
  <si>
    <t>12m36s</t>
  </si>
  <si>
    <t>24m50s</t>
  </si>
  <si>
    <t>22m49s</t>
  </si>
  <si>
    <t>1h25m47s</t>
  </si>
  <si>
    <t>新コースレコード　第2ステージ（岩谷峠）12分31秒、第3ステージ(再度山)24分15秒・・・川辺選手</t>
  </si>
  <si>
    <t>t.tenma</t>
  </si>
  <si>
    <t>t.kimura</t>
  </si>
  <si>
    <t>tada</t>
  </si>
  <si>
    <t>kawashita</t>
  </si>
  <si>
    <t>第6回　Giro di Rokko RESULT</t>
  </si>
  <si>
    <t>選手名</t>
  </si>
  <si>
    <t>第１ステージ</t>
  </si>
  <si>
    <t>第２ステージ</t>
  </si>
  <si>
    <t>第３ステージ</t>
  </si>
  <si>
    <t>第４ステージ</t>
  </si>
  <si>
    <t>ＨＤＣ</t>
  </si>
  <si>
    <t>ＴＯＴＡＬ</t>
  </si>
  <si>
    <t>順位</t>
  </si>
  <si>
    <t>A</t>
  </si>
  <si>
    <t>B</t>
  </si>
  <si>
    <t>C</t>
  </si>
  <si>
    <t>分</t>
  </si>
  <si>
    <t>秒</t>
  </si>
  <si>
    <t>時間</t>
  </si>
  <si>
    <t>分計</t>
  </si>
  <si>
    <t>秒計</t>
  </si>
  <si>
    <t>総秒計</t>
  </si>
  <si>
    <t>総分計</t>
  </si>
  <si>
    <t>総時間</t>
  </si>
  <si>
    <t>残り分</t>
  </si>
  <si>
    <t>残り秒</t>
  </si>
  <si>
    <t>y.yagi</t>
  </si>
  <si>
    <t>-9</t>
  </si>
  <si>
    <t>n.nakamichi</t>
  </si>
  <si>
    <t>iizuca</t>
  </si>
  <si>
    <t>9</t>
  </si>
  <si>
    <t>a.yagi</t>
  </si>
  <si>
    <t>-18</t>
  </si>
  <si>
    <t>t.hosotani</t>
  </si>
  <si>
    <t>6</t>
  </si>
  <si>
    <t>h.ando</t>
  </si>
  <si>
    <t>※　選手名からA総秒計まで、名前全てを範囲指定する。</t>
  </si>
  <si>
    <t>※　並べ替えは、ユーザー設定で、第１優先をＡ、第2優先を選手名とする。</t>
  </si>
  <si>
    <t>新コースレコード　第2ステージ（岩谷峠）12分03秒・・・荻野選手</t>
  </si>
  <si>
    <t>ＮＡＭＥ</t>
  </si>
  <si>
    <t>１ｓｔ　ｔｉｍｅ</t>
  </si>
  <si>
    <t>２nd　ｔｉｍｅ</t>
  </si>
  <si>
    <t>３th time</t>
  </si>
  <si>
    <t>ｔｏｔａｌ</t>
  </si>
  <si>
    <t>ＨＣ</t>
  </si>
  <si>
    <t>total</t>
  </si>
  <si>
    <t>ｒｅｓｕｌｔ</t>
  </si>
  <si>
    <t>（ｏｍｏｔｅ　ｒｏｋｋｏ）</t>
  </si>
  <si>
    <t>（iwatani touge）</t>
  </si>
  <si>
    <t>（ｎｉｓｈｉ　ｒｏｋｋｏ）</t>
  </si>
  <si>
    <t>t.hosotani</t>
  </si>
  <si>
    <t>第7回giro di rokko!result</t>
  </si>
  <si>
    <t>（miki time trial）</t>
  </si>
  <si>
    <t>４th time</t>
  </si>
  <si>
    <t>ＤＮＦ</t>
  </si>
  <si>
    <t>ＤＮＳ</t>
  </si>
  <si>
    <t>s.yoshizawa</t>
  </si>
  <si>
    <t>y.nakagawa</t>
  </si>
  <si>
    <t>t.kimura</t>
  </si>
  <si>
    <t>j.okuda</t>
  </si>
  <si>
    <t>k.moriya</t>
  </si>
  <si>
    <t>t.ogino</t>
  </si>
  <si>
    <t>26m23s</t>
  </si>
  <si>
    <t>25m57s</t>
  </si>
  <si>
    <t>29m00s</t>
  </si>
  <si>
    <t>28m47s</t>
  </si>
  <si>
    <t>24m00s</t>
  </si>
  <si>
    <t>26m51s</t>
  </si>
  <si>
    <t>34m44s</t>
  </si>
  <si>
    <t>13m28s</t>
  </si>
  <si>
    <t>12m50s</t>
  </si>
  <si>
    <t>13m17s</t>
  </si>
  <si>
    <t>13m46s</t>
  </si>
  <si>
    <t>12m06s</t>
  </si>
  <si>
    <t>13m03s</t>
  </si>
  <si>
    <t>17m18s</t>
  </si>
  <si>
    <t>5m45s</t>
  </si>
  <si>
    <t>5m51s</t>
  </si>
  <si>
    <t>6m21s</t>
  </si>
  <si>
    <t>6m18s</t>
  </si>
  <si>
    <t>23m32s</t>
  </si>
  <si>
    <t>21m44s</t>
  </si>
  <si>
    <t>23m43s</t>
  </si>
  <si>
    <t>23m30s</t>
  </si>
  <si>
    <t>21m42s</t>
  </si>
  <si>
    <t>24m11s</t>
  </si>
  <si>
    <t>+6m</t>
  </si>
  <si>
    <t>+9m</t>
  </si>
  <si>
    <t>1h9m18s</t>
  </si>
  <si>
    <t>1h5m16s</t>
  </si>
  <si>
    <t>1h11m16s</t>
  </si>
  <si>
    <t>1h11m45s</t>
  </si>
  <si>
    <t>1h11m54s</t>
  </si>
  <si>
    <t>1h4m19s</t>
  </si>
  <si>
    <t>1h13m19s</t>
  </si>
  <si>
    <t>1h10m23s</t>
  </si>
  <si>
    <t>1h19m23s</t>
  </si>
  <si>
    <t>荻野選手のコースレコードは前回大会の記録の方が良かったため、取り消しとします。→景品はサービスしときます(^0^）</t>
  </si>
  <si>
    <t>４th time</t>
  </si>
  <si>
    <t>+6m</t>
  </si>
  <si>
    <t>ＤＮＦ</t>
  </si>
  <si>
    <t>第8回giro di rokko!(亀岡特別編)result</t>
  </si>
  <si>
    <t>（momiji touge）</t>
  </si>
  <si>
    <t>（funasaka TT）</t>
  </si>
  <si>
    <t>（rurikei）</t>
  </si>
  <si>
    <t>（kameoka CC）</t>
  </si>
  <si>
    <t>azusa</t>
  </si>
  <si>
    <t>ogino</t>
  </si>
  <si>
    <t>sunada</t>
  </si>
  <si>
    <t>nakagawa</t>
  </si>
  <si>
    <t>tamura</t>
  </si>
  <si>
    <t>tae</t>
  </si>
  <si>
    <t>takaoka</t>
  </si>
  <si>
    <t>kawabe</t>
  </si>
  <si>
    <t>-18m</t>
  </si>
  <si>
    <t>+3m</t>
  </si>
  <si>
    <t>-9m</t>
  </si>
  <si>
    <t>16m49s</t>
  </si>
  <si>
    <t>8m48s</t>
  </si>
  <si>
    <t>26m06s</t>
  </si>
  <si>
    <t>16m31s</t>
  </si>
  <si>
    <t>1h08m14s</t>
  </si>
  <si>
    <t>50m14s</t>
  </si>
  <si>
    <t>12m11s</t>
  </si>
  <si>
    <t>9m20s</t>
  </si>
  <si>
    <t>9m57s</t>
  </si>
  <si>
    <t>19m12s</t>
  </si>
  <si>
    <t>11m20s</t>
  </si>
  <si>
    <t>52m03s</t>
  </si>
  <si>
    <t>58m03s</t>
  </si>
  <si>
    <t>14m39s</t>
  </si>
  <si>
    <t>23m11s</t>
  </si>
  <si>
    <t>13m50s</t>
  </si>
  <si>
    <t>14m08s</t>
  </si>
  <si>
    <t>22m48s</t>
  </si>
  <si>
    <t>13m59s</t>
  </si>
  <si>
    <t>1h00m52s</t>
  </si>
  <si>
    <t>1h03m52s</t>
  </si>
  <si>
    <t>16m10s</t>
  </si>
  <si>
    <t>24m42s</t>
  </si>
  <si>
    <t>1h03m58s</t>
  </si>
  <si>
    <t>18m04s</t>
  </si>
  <si>
    <t>31m39s</t>
  </si>
  <si>
    <t>19m56s</t>
  </si>
  <si>
    <t>1h19m36s</t>
  </si>
  <si>
    <t>1h10m36s</t>
  </si>
  <si>
    <t>DNF</t>
  </si>
  <si>
    <t>18m29s</t>
  </si>
  <si>
    <t>39m18s</t>
  </si>
  <si>
    <t>17m28s</t>
  </si>
  <si>
    <t>1h01m00s</t>
  </si>
  <si>
    <t>ＮＡＭＥ</t>
  </si>
  <si>
    <t>３th time</t>
  </si>
  <si>
    <t>ｔｏｔａｌ</t>
  </si>
  <si>
    <t>ＨＣ</t>
  </si>
  <si>
    <t>total</t>
  </si>
  <si>
    <t>ｒｅｓｕｌｔ</t>
  </si>
  <si>
    <t>第9回giro di rokko！result</t>
  </si>
  <si>
    <t>ansyan</t>
  </si>
  <si>
    <t>yuta</t>
  </si>
  <si>
    <t>ogino</t>
  </si>
  <si>
    <t>hosotani</t>
  </si>
  <si>
    <t>iizuca</t>
  </si>
  <si>
    <t>tuboka</t>
  </si>
  <si>
    <t>azusa</t>
  </si>
  <si>
    <t>DAIRI</t>
  </si>
  <si>
    <t>26m30s</t>
  </si>
  <si>
    <t>13m23s</t>
  </si>
  <si>
    <t>21m07s</t>
  </si>
  <si>
    <t>1h01m00s</t>
  </si>
  <si>
    <t>+3m</t>
  </si>
  <si>
    <t>1h04m00s</t>
  </si>
  <si>
    <t>27m22s</t>
  </si>
  <si>
    <t>12m17s</t>
  </si>
  <si>
    <t>26m10s</t>
  </si>
  <si>
    <t>1h05m49s</t>
  </si>
  <si>
    <t>22m48s</t>
  </si>
  <si>
    <t>12m28s</t>
  </si>
  <si>
    <t>20m49s</t>
  </si>
  <si>
    <t>56m05s</t>
  </si>
  <si>
    <t>+11m</t>
  </si>
  <si>
    <t>1h07m05s</t>
  </si>
  <si>
    <t>24m50s</t>
  </si>
  <si>
    <t>12m15s</t>
  </si>
  <si>
    <t>21m17s</t>
  </si>
  <si>
    <t>58m22s</t>
  </si>
  <si>
    <t>+9m</t>
  </si>
  <si>
    <t>1h07m22s</t>
  </si>
  <si>
    <t>32m26s</t>
  </si>
  <si>
    <t>15m38s</t>
  </si>
  <si>
    <t>25m11s</t>
  </si>
  <si>
    <t>1h13m15s</t>
  </si>
  <si>
    <t>32m23s</t>
  </si>
  <si>
    <t>16m28s</t>
  </si>
  <si>
    <t>25m44s</t>
  </si>
  <si>
    <t>1h14m35s</t>
  </si>
  <si>
    <t>1h17m35s</t>
  </si>
  <si>
    <t>35m49s</t>
  </si>
  <si>
    <t>18m14s</t>
  </si>
  <si>
    <t>30m25s</t>
  </si>
  <si>
    <t>-6m</t>
  </si>
  <si>
    <t>1h18m28s</t>
  </si>
  <si>
    <t>35m31s</t>
  </si>
  <si>
    <t>17m32s</t>
  </si>
  <si>
    <t>30m01s</t>
  </si>
  <si>
    <t>新コースレコード　第1ステージ（表六甲）22分48秒・・・荻野選手</t>
  </si>
  <si>
    <t>1h24m28s</t>
  </si>
  <si>
    <t>1h23m04s</t>
  </si>
  <si>
    <t>+3m</t>
  </si>
  <si>
    <t>hosotani</t>
  </si>
  <si>
    <t>+9m</t>
  </si>
  <si>
    <t>tuboka</t>
  </si>
  <si>
    <t>第10回giro di rokko！result</t>
  </si>
  <si>
    <t>nozomi</t>
  </si>
  <si>
    <t>moriya</t>
  </si>
  <si>
    <t>iizuka</t>
  </si>
  <si>
    <t>kimuta</t>
  </si>
  <si>
    <t>（senjyojiko4kmTT）</t>
  </si>
  <si>
    <t>（uraiwatani touge）</t>
  </si>
  <si>
    <t>（omote　ｒｏｋｋｏ）</t>
  </si>
  <si>
    <t>+5m</t>
  </si>
  <si>
    <t>6m12s</t>
  </si>
  <si>
    <t>14m51s</t>
  </si>
  <si>
    <t>20m57s</t>
  </si>
  <si>
    <t>25m51s</t>
  </si>
  <si>
    <t>67m51s</t>
  </si>
  <si>
    <t>1h12m51s</t>
  </si>
  <si>
    <t>5m54s</t>
  </si>
  <si>
    <t>13m56s</t>
  </si>
  <si>
    <t>20m33s</t>
  </si>
  <si>
    <t>22m56s</t>
  </si>
  <si>
    <t>63m19s</t>
  </si>
  <si>
    <t>6m36s</t>
  </si>
  <si>
    <t>17m33s</t>
  </si>
  <si>
    <t>25m14s</t>
  </si>
  <si>
    <t>81m11s</t>
  </si>
  <si>
    <t>1h15m11s</t>
  </si>
  <si>
    <t>6m20s</t>
  </si>
  <si>
    <t>15m33s</t>
  </si>
  <si>
    <t>21m50s</t>
  </si>
  <si>
    <t>26m16s</t>
  </si>
  <si>
    <t>69m59s</t>
  </si>
  <si>
    <t>1h18m59s</t>
  </si>
  <si>
    <t>6m16s</t>
  </si>
  <si>
    <t>16m43s</t>
  </si>
  <si>
    <t>24m55s</t>
  </si>
  <si>
    <t>30m54s</t>
  </si>
  <si>
    <t>78m48s</t>
  </si>
  <si>
    <t>1h21m48s</t>
  </si>
  <si>
    <t>6m22s</t>
  </si>
  <si>
    <t>17m08s</t>
  </si>
  <si>
    <t>23m48s</t>
  </si>
  <si>
    <t>79m43s</t>
  </si>
  <si>
    <t>1h22m43s</t>
  </si>
  <si>
    <t>6m31s</t>
  </si>
  <si>
    <t>18m50s</t>
  </si>
  <si>
    <t>28m39s</t>
  </si>
  <si>
    <t>36m44s</t>
  </si>
  <si>
    <t>90m44s</t>
  </si>
  <si>
    <t>1h30m44s</t>
  </si>
  <si>
    <t>１st　ｔｉｍｅ</t>
  </si>
  <si>
    <t>３rd time</t>
  </si>
  <si>
    <t>4th time</t>
  </si>
  <si>
    <t>１st　ｔｉｍｅ</t>
  </si>
  <si>
    <t>３rd time</t>
  </si>
  <si>
    <t>（senjyojiko4kmTT）</t>
  </si>
  <si>
    <t>（uraiwatani touge）</t>
  </si>
  <si>
    <t>第11回giro di rokko！result</t>
  </si>
  <si>
    <t>ansyan</t>
  </si>
  <si>
    <t>tae</t>
  </si>
  <si>
    <t>haranobu</t>
  </si>
  <si>
    <t>j-oku</t>
  </si>
  <si>
    <t>t-bo</t>
  </si>
  <si>
    <t>t-oka</t>
  </si>
  <si>
    <t>5m54s</t>
  </si>
  <si>
    <t>14m37s</t>
  </si>
  <si>
    <t>20m58s</t>
  </si>
  <si>
    <t>44m29s</t>
  </si>
  <si>
    <t>+3m</t>
  </si>
  <si>
    <t>41m29s</t>
  </si>
  <si>
    <t>8m15s</t>
  </si>
  <si>
    <t>19m27s</t>
  </si>
  <si>
    <t>32m08s</t>
  </si>
  <si>
    <t>59m50s</t>
  </si>
  <si>
    <t>-9m</t>
  </si>
  <si>
    <t>50m50s</t>
  </si>
  <si>
    <t>6m39s</t>
  </si>
  <si>
    <t>18m38s</t>
  </si>
  <si>
    <t>26m28s</t>
  </si>
  <si>
    <t>51m45s</t>
  </si>
  <si>
    <t>6m22s</t>
  </si>
  <si>
    <t>18m11s</t>
  </si>
  <si>
    <t>27m15s</t>
  </si>
  <si>
    <t>51m48s</t>
  </si>
  <si>
    <t>54m48s</t>
  </si>
  <si>
    <t>6m46s</t>
  </si>
  <si>
    <t>19m34s</t>
  </si>
  <si>
    <t>28m39s</t>
  </si>
  <si>
    <t>54m59s</t>
  </si>
  <si>
    <t>7m19s</t>
  </si>
  <si>
    <t>22m52s</t>
  </si>
  <si>
    <t>35m48s</t>
  </si>
  <si>
    <t>1h04m59s</t>
  </si>
  <si>
    <t>55m59s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</si>
</sst>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horizontal="right" vertical="center" shrinkToFit="1"/>
    </xf>
    <xf numFmtId="49" fontId="1" fillId="0" borderId="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14" fontId="1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right" vertical="center" shrinkToFit="1"/>
    </xf>
    <xf numFmtId="0" fontId="1" fillId="0" borderId="4" xfId="0" applyFont="1" applyBorder="1" applyAlignment="1">
      <alignment/>
    </xf>
    <xf numFmtId="14" fontId="4" fillId="0" borderId="0" xfId="0" applyNumberFormat="1" applyFont="1" applyAlignment="1">
      <alignment vertical="center"/>
    </xf>
    <xf numFmtId="0" fontId="6" fillId="0" borderId="3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 shrinkToFit="1"/>
    </xf>
    <xf numFmtId="176" fontId="0" fillId="2" borderId="9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2" borderId="13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I15" sqref="I15"/>
    </sheetView>
  </sheetViews>
  <sheetFormatPr defaultColWidth="9.00390625" defaultRowHeight="13.5"/>
  <cols>
    <col min="1" max="1" width="23.75390625" style="1" customWidth="1"/>
    <col min="2" max="2" width="7.375" style="1" customWidth="1"/>
    <col min="3" max="3" width="21.50390625" style="1" customWidth="1"/>
    <col min="4" max="4" width="20.25390625" style="1" customWidth="1"/>
    <col min="5" max="5" width="16.25390625" style="1" customWidth="1"/>
    <col min="6" max="6" width="9.875" style="1" customWidth="1"/>
    <col min="7" max="7" width="16.875" style="1" customWidth="1"/>
    <col min="8" max="8" width="10.625" style="1" customWidth="1"/>
    <col min="9" max="16384" width="9.00390625" style="1" customWidth="1"/>
  </cols>
  <sheetData>
    <row r="1" ht="30" customHeight="1"/>
    <row r="2" spans="1:3" ht="30" customHeight="1">
      <c r="A2" s="2" t="s">
        <v>44</v>
      </c>
      <c r="B2" s="3"/>
      <c r="C2" s="3">
        <v>39053</v>
      </c>
    </row>
    <row r="3" ht="30" customHeight="1" thickBot="1"/>
    <row r="4" spans="1:8" ht="30" customHeight="1">
      <c r="A4" s="4" t="s">
        <v>0</v>
      </c>
      <c r="B4" s="4" t="s">
        <v>6</v>
      </c>
      <c r="C4" s="4" t="s">
        <v>1</v>
      </c>
      <c r="D4" s="4" t="s">
        <v>2</v>
      </c>
      <c r="E4" s="4" t="s">
        <v>3</v>
      </c>
      <c r="F4" s="4" t="s">
        <v>7</v>
      </c>
      <c r="G4" s="9" t="s">
        <v>19</v>
      </c>
      <c r="H4" s="4" t="s">
        <v>8</v>
      </c>
    </row>
    <row r="5" spans="1:8" ht="30" customHeight="1" thickBot="1">
      <c r="A5" s="5"/>
      <c r="B5" s="5"/>
      <c r="C5" s="6" t="s">
        <v>4</v>
      </c>
      <c r="D5" s="5" t="s">
        <v>5</v>
      </c>
      <c r="E5" s="5"/>
      <c r="F5" s="5"/>
      <c r="G5" s="5"/>
      <c r="H5" s="5"/>
    </row>
    <row r="6" spans="1:8" ht="30" customHeight="1" thickBot="1">
      <c r="A6" s="7" t="s">
        <v>16</v>
      </c>
      <c r="B6" s="7"/>
      <c r="C6" s="7" t="s">
        <v>57</v>
      </c>
      <c r="D6" s="7" t="s">
        <v>60</v>
      </c>
      <c r="E6" s="7" t="s">
        <v>61</v>
      </c>
      <c r="F6" s="10" t="s">
        <v>22</v>
      </c>
      <c r="G6" s="7" t="s">
        <v>62</v>
      </c>
      <c r="H6" s="7">
        <v>1</v>
      </c>
    </row>
    <row r="7" spans="1:8" ht="30" customHeight="1" thickBot="1">
      <c r="A7" s="7" t="s">
        <v>12</v>
      </c>
      <c r="B7" s="7"/>
      <c r="C7" s="7" t="s">
        <v>52</v>
      </c>
      <c r="D7" s="7" t="s">
        <v>53</v>
      </c>
      <c r="E7" s="7" t="s">
        <v>54</v>
      </c>
      <c r="F7" s="10" t="s">
        <v>21</v>
      </c>
      <c r="G7" s="7" t="s">
        <v>55</v>
      </c>
      <c r="H7" s="7">
        <v>2</v>
      </c>
    </row>
    <row r="8" spans="1:8" ht="30" customHeight="1" thickBot="1">
      <c r="A8" s="7" t="s">
        <v>17</v>
      </c>
      <c r="B8" s="7"/>
      <c r="C8" s="7" t="s">
        <v>63</v>
      </c>
      <c r="D8" s="7" t="s">
        <v>64</v>
      </c>
      <c r="E8" s="7" t="s">
        <v>65</v>
      </c>
      <c r="F8" s="10" t="s">
        <v>22</v>
      </c>
      <c r="G8" s="7" t="s">
        <v>66</v>
      </c>
      <c r="H8" s="7">
        <v>3</v>
      </c>
    </row>
    <row r="9" spans="1:8" ht="30" customHeight="1" thickBot="1">
      <c r="A9" s="7" t="s">
        <v>13</v>
      </c>
      <c r="B9" s="7"/>
      <c r="C9" s="7" t="s">
        <v>56</v>
      </c>
      <c r="D9" s="7" t="s">
        <v>57</v>
      </c>
      <c r="E9" s="7" t="s">
        <v>59</v>
      </c>
      <c r="F9" s="10" t="s">
        <v>20</v>
      </c>
      <c r="G9" s="7" t="s">
        <v>58</v>
      </c>
      <c r="H9" s="7">
        <v>4</v>
      </c>
    </row>
    <row r="10" spans="1:8" ht="30" customHeight="1" thickBot="1">
      <c r="A10" s="7" t="s">
        <v>18</v>
      </c>
      <c r="B10" s="7"/>
      <c r="C10" s="7" t="s">
        <v>67</v>
      </c>
      <c r="D10" s="7" t="s">
        <v>68</v>
      </c>
      <c r="E10" s="7" t="s">
        <v>69</v>
      </c>
      <c r="F10" s="10"/>
      <c r="G10" s="7" t="s">
        <v>69</v>
      </c>
      <c r="H10" s="7">
        <v>5</v>
      </c>
    </row>
    <row r="11" spans="1:8" ht="30" customHeight="1" thickBot="1">
      <c r="A11" s="7" t="s">
        <v>9</v>
      </c>
      <c r="B11" s="7"/>
      <c r="C11" s="7" t="s">
        <v>45</v>
      </c>
      <c r="D11" s="7" t="s">
        <v>46</v>
      </c>
      <c r="E11" s="7" t="s">
        <v>47</v>
      </c>
      <c r="F11" s="10" t="s">
        <v>22</v>
      </c>
      <c r="G11" s="7" t="s">
        <v>48</v>
      </c>
      <c r="H11" s="7">
        <v>6</v>
      </c>
    </row>
    <row r="12" spans="1:8" ht="30" customHeight="1" thickBot="1">
      <c r="A12" s="7" t="s">
        <v>11</v>
      </c>
      <c r="B12" s="7"/>
      <c r="C12" s="7" t="s">
        <v>49</v>
      </c>
      <c r="D12" s="7" t="s">
        <v>50</v>
      </c>
      <c r="E12" s="7" t="s">
        <v>51</v>
      </c>
      <c r="F12" s="10"/>
      <c r="G12" s="7" t="s">
        <v>51</v>
      </c>
      <c r="H12" s="7">
        <v>7</v>
      </c>
    </row>
    <row r="13" spans="1:8" ht="30" customHeight="1" thickBot="1">
      <c r="A13" s="7" t="s">
        <v>14</v>
      </c>
      <c r="B13" s="7"/>
      <c r="C13" s="8"/>
      <c r="D13" s="7"/>
      <c r="E13" s="7" t="s">
        <v>15</v>
      </c>
      <c r="F13" s="10" t="s">
        <v>20</v>
      </c>
      <c r="G13" s="7"/>
      <c r="H13" s="7" t="s">
        <v>15</v>
      </c>
    </row>
    <row r="14" spans="1:8" ht="30" customHeight="1" thickBot="1">
      <c r="A14" s="7" t="s">
        <v>10</v>
      </c>
      <c r="B14" s="7"/>
      <c r="C14" s="7"/>
      <c r="D14" s="7"/>
      <c r="E14" s="7"/>
      <c r="F14" s="10"/>
      <c r="G14" s="7"/>
      <c r="H14" s="7" t="s">
        <v>15</v>
      </c>
    </row>
    <row r="15" spans="1:8" ht="30" customHeight="1" thickBot="1">
      <c r="A15" s="7"/>
      <c r="B15" s="7"/>
      <c r="C15" s="7"/>
      <c r="D15" s="7"/>
      <c r="E15" s="7"/>
      <c r="F15" s="7"/>
      <c r="G15" s="7"/>
      <c r="H15" s="7"/>
    </row>
    <row r="16" spans="1:8" ht="30" customHeight="1" thickBot="1">
      <c r="A16" s="7"/>
      <c r="B16" s="7"/>
      <c r="C16" s="7"/>
      <c r="D16" s="7"/>
      <c r="E16" s="7"/>
      <c r="F16" s="7"/>
      <c r="G16" s="7"/>
      <c r="H16" s="7"/>
    </row>
    <row r="17" spans="1:8" ht="30" customHeight="1" thickBot="1">
      <c r="A17" s="7"/>
      <c r="B17" s="7"/>
      <c r="C17" s="7"/>
      <c r="D17" s="7"/>
      <c r="E17" s="7"/>
      <c r="F17" s="7"/>
      <c r="G17" s="7"/>
      <c r="H17" s="7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printOptions/>
  <pageMargins left="0.49" right="0.55" top="1" bottom="0.76" header="0.512" footer="0.51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F5" sqref="F5"/>
    </sheetView>
  </sheetViews>
  <sheetFormatPr defaultColWidth="9.00390625" defaultRowHeight="13.5"/>
  <cols>
    <col min="1" max="1" width="22.875" style="1" customWidth="1"/>
    <col min="2" max="6" width="14.625" style="1" customWidth="1"/>
    <col min="7" max="7" width="6.625" style="1" customWidth="1"/>
    <col min="8" max="8" width="15.125" style="1" customWidth="1"/>
    <col min="9" max="9" width="7.125" style="1" customWidth="1"/>
    <col min="10" max="16384" width="9.00390625" style="1" customWidth="1"/>
  </cols>
  <sheetData>
    <row r="1" ht="30" customHeight="1"/>
    <row r="2" spans="1:8" ht="30" customHeight="1">
      <c r="A2" s="74" t="s">
        <v>519</v>
      </c>
      <c r="B2" s="74"/>
      <c r="C2" s="74"/>
      <c r="D2" s="74"/>
      <c r="E2" s="60"/>
      <c r="H2" s="27">
        <v>40850</v>
      </c>
    </row>
    <row r="3" ht="30" customHeight="1" thickBot="1"/>
    <row r="4" spans="1:9" ht="30" customHeight="1">
      <c r="A4" s="4" t="s">
        <v>346</v>
      </c>
      <c r="B4" s="4" t="s">
        <v>567</v>
      </c>
      <c r="C4" s="4" t="s">
        <v>348</v>
      </c>
      <c r="D4" s="4" t="s">
        <v>568</v>
      </c>
      <c r="E4" s="4" t="s">
        <v>569</v>
      </c>
      <c r="F4" s="4" t="s">
        <v>350</v>
      </c>
      <c r="G4" s="4" t="s">
        <v>351</v>
      </c>
      <c r="H4" s="9" t="s">
        <v>352</v>
      </c>
      <c r="I4" s="18" t="s">
        <v>353</v>
      </c>
    </row>
    <row r="5" spans="1:9" ht="30" customHeight="1" thickBot="1">
      <c r="A5" s="5"/>
      <c r="B5" s="19" t="s">
        <v>524</v>
      </c>
      <c r="C5" s="11" t="s">
        <v>525</v>
      </c>
      <c r="D5" s="11" t="s">
        <v>356</v>
      </c>
      <c r="E5" s="11" t="s">
        <v>526</v>
      </c>
      <c r="F5" s="5"/>
      <c r="G5" s="5"/>
      <c r="H5" s="15"/>
      <c r="I5" s="15"/>
    </row>
    <row r="6" spans="1:9" ht="30" customHeight="1" thickBot="1">
      <c r="A6" s="20" t="s">
        <v>466</v>
      </c>
      <c r="B6" s="21" t="s">
        <v>528</v>
      </c>
      <c r="C6" s="21" t="s">
        <v>529</v>
      </c>
      <c r="D6" s="21" t="s">
        <v>530</v>
      </c>
      <c r="E6" s="21" t="s">
        <v>531</v>
      </c>
      <c r="F6" s="21" t="s">
        <v>532</v>
      </c>
      <c r="G6" s="22" t="s">
        <v>527</v>
      </c>
      <c r="H6" s="16" t="s">
        <v>533</v>
      </c>
      <c r="I6" s="25">
        <v>1</v>
      </c>
    </row>
    <row r="7" spans="1:9" ht="30" customHeight="1" thickBot="1">
      <c r="A7" s="20" t="s">
        <v>414</v>
      </c>
      <c r="B7" s="21" t="s">
        <v>534</v>
      </c>
      <c r="C7" s="21" t="s">
        <v>535</v>
      </c>
      <c r="D7" s="21" t="s">
        <v>536</v>
      </c>
      <c r="E7" s="21" t="s">
        <v>537</v>
      </c>
      <c r="F7" s="21" t="s">
        <v>538</v>
      </c>
      <c r="G7" s="22" t="s">
        <v>21</v>
      </c>
      <c r="H7" s="16" t="s">
        <v>401</v>
      </c>
      <c r="I7" s="25">
        <v>2</v>
      </c>
    </row>
    <row r="8" spans="1:9" ht="30" customHeight="1" thickBot="1">
      <c r="A8" s="20" t="s">
        <v>520</v>
      </c>
      <c r="B8" s="21" t="s">
        <v>539</v>
      </c>
      <c r="C8" s="21" t="s">
        <v>540</v>
      </c>
      <c r="D8" s="21" t="s">
        <v>541</v>
      </c>
      <c r="E8" s="21" t="s">
        <v>235</v>
      </c>
      <c r="F8" s="21" t="s">
        <v>542</v>
      </c>
      <c r="G8" s="22" t="s">
        <v>188</v>
      </c>
      <c r="H8" s="16" t="s">
        <v>543</v>
      </c>
      <c r="I8" s="28">
        <v>3</v>
      </c>
    </row>
    <row r="9" spans="1:9" ht="30" customHeight="1" thickBot="1">
      <c r="A9" s="20" t="s">
        <v>516</v>
      </c>
      <c r="B9" s="21" t="s">
        <v>544</v>
      </c>
      <c r="C9" s="21" t="s">
        <v>545</v>
      </c>
      <c r="D9" s="21" t="s">
        <v>546</v>
      </c>
      <c r="E9" s="21" t="s">
        <v>547</v>
      </c>
      <c r="F9" s="21" t="s">
        <v>548</v>
      </c>
      <c r="G9" s="22" t="s">
        <v>517</v>
      </c>
      <c r="H9" s="16" t="s">
        <v>549</v>
      </c>
      <c r="I9" s="25">
        <v>4</v>
      </c>
    </row>
    <row r="10" spans="1:9" ht="30" customHeight="1" thickBot="1">
      <c r="A10" s="20" t="s">
        <v>521</v>
      </c>
      <c r="B10" s="21" t="s">
        <v>550</v>
      </c>
      <c r="C10" s="21" t="s">
        <v>551</v>
      </c>
      <c r="D10" s="21" t="s">
        <v>552</v>
      </c>
      <c r="E10" s="21" t="s">
        <v>553</v>
      </c>
      <c r="F10" s="21" t="s">
        <v>554</v>
      </c>
      <c r="G10" s="22" t="s">
        <v>189</v>
      </c>
      <c r="H10" s="16" t="s">
        <v>555</v>
      </c>
      <c r="I10" s="25">
        <v>5</v>
      </c>
    </row>
    <row r="11" spans="1:9" ht="30" customHeight="1" thickBot="1">
      <c r="A11" s="20" t="s">
        <v>518</v>
      </c>
      <c r="B11" s="21" t="s">
        <v>556</v>
      </c>
      <c r="C11" s="21" t="s">
        <v>557</v>
      </c>
      <c r="D11" s="21" t="s">
        <v>558</v>
      </c>
      <c r="E11" s="21" t="s">
        <v>57</v>
      </c>
      <c r="F11" s="21" t="s">
        <v>559</v>
      </c>
      <c r="G11" s="22" t="s">
        <v>515</v>
      </c>
      <c r="H11" s="16" t="s">
        <v>560</v>
      </c>
      <c r="I11" s="28">
        <v>6</v>
      </c>
    </row>
    <row r="12" spans="1:9" ht="30" customHeight="1" thickBot="1">
      <c r="A12" s="20" t="s">
        <v>522</v>
      </c>
      <c r="B12" s="21" t="s">
        <v>561</v>
      </c>
      <c r="C12" s="21" t="s">
        <v>562</v>
      </c>
      <c r="D12" s="21" t="s">
        <v>563</v>
      </c>
      <c r="E12" s="21" t="s">
        <v>564</v>
      </c>
      <c r="F12" s="21" t="s">
        <v>565</v>
      </c>
      <c r="G12" s="22"/>
      <c r="H12" s="16" t="s">
        <v>566</v>
      </c>
      <c r="I12" s="25">
        <v>7</v>
      </c>
    </row>
    <row r="13" spans="1:9" ht="30" customHeight="1" thickBot="1">
      <c r="A13" s="20" t="s">
        <v>523</v>
      </c>
      <c r="B13" s="21" t="s">
        <v>384</v>
      </c>
      <c r="C13" s="21"/>
      <c r="D13" s="21"/>
      <c r="E13" s="21"/>
      <c r="F13" s="21"/>
      <c r="G13" s="22"/>
      <c r="H13" s="16"/>
      <c r="I13" s="25"/>
    </row>
    <row r="14" spans="1:9" ht="30" customHeight="1" thickBot="1">
      <c r="A14" s="20"/>
      <c r="B14" s="21"/>
      <c r="C14" s="21"/>
      <c r="D14" s="21"/>
      <c r="E14" s="21"/>
      <c r="F14" s="21"/>
      <c r="G14" s="21"/>
      <c r="H14" s="25"/>
      <c r="I14" s="25"/>
    </row>
    <row r="15" spans="1:9" ht="30" customHeight="1">
      <c r="A15" s="63"/>
      <c r="B15" s="63"/>
      <c r="C15" s="63"/>
      <c r="D15" s="63"/>
      <c r="E15" s="63"/>
      <c r="F15" s="63"/>
      <c r="G15" s="63"/>
      <c r="H15" s="63"/>
      <c r="I15" s="63"/>
    </row>
    <row r="16" ht="30" customHeight="1"/>
    <row r="17" ht="30" customHeight="1"/>
    <row r="18" ht="30" customHeight="1"/>
    <row r="19" ht="30" customHeight="1"/>
    <row r="20" ht="30" customHeight="1"/>
    <row r="21" ht="30" customHeight="1"/>
  </sheetData>
  <mergeCells count="2">
    <mergeCell ref="A2:D2"/>
    <mergeCell ref="A15:I15"/>
  </mergeCells>
  <printOptions/>
  <pageMargins left="0.75" right="0.14" top="0.33" bottom="0.19" header="0.31" footer="0.07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22.875" style="1" customWidth="1"/>
    <col min="2" max="5" width="14.625" style="1" customWidth="1"/>
    <col min="6" max="6" width="6.625" style="1" customWidth="1"/>
    <col min="7" max="7" width="15.125" style="1" customWidth="1"/>
    <col min="8" max="8" width="7.125" style="1" customWidth="1"/>
    <col min="9" max="16384" width="9.00390625" style="1" customWidth="1"/>
  </cols>
  <sheetData>
    <row r="1" ht="30" customHeight="1"/>
    <row r="2" spans="1:7" ht="30" customHeight="1">
      <c r="A2" s="74" t="s">
        <v>574</v>
      </c>
      <c r="B2" s="74"/>
      <c r="C2" s="74"/>
      <c r="D2" s="74"/>
      <c r="G2" s="27">
        <v>41203</v>
      </c>
    </row>
    <row r="3" ht="30" customHeight="1" thickBot="1"/>
    <row r="4" spans="1:8" ht="30" customHeight="1">
      <c r="A4" s="4" t="s">
        <v>346</v>
      </c>
      <c r="B4" s="4" t="s">
        <v>570</v>
      </c>
      <c r="C4" s="4" t="s">
        <v>348</v>
      </c>
      <c r="D4" s="4" t="s">
        <v>571</v>
      </c>
      <c r="E4" s="4" t="s">
        <v>350</v>
      </c>
      <c r="F4" s="4" t="s">
        <v>351</v>
      </c>
      <c r="G4" s="9" t="s">
        <v>352</v>
      </c>
      <c r="H4" s="18" t="s">
        <v>353</v>
      </c>
    </row>
    <row r="5" spans="1:8" ht="30" customHeight="1" thickBot="1">
      <c r="A5" s="5"/>
      <c r="B5" s="19" t="s">
        <v>572</v>
      </c>
      <c r="C5" s="11" t="s">
        <v>573</v>
      </c>
      <c r="D5" s="11" t="s">
        <v>356</v>
      </c>
      <c r="E5" s="5"/>
      <c r="F5" s="5"/>
      <c r="G5" s="15"/>
      <c r="H5" s="15"/>
    </row>
    <row r="6" spans="1:8" ht="30" customHeight="1" thickBot="1">
      <c r="A6" s="20" t="s">
        <v>575</v>
      </c>
      <c r="B6" s="21" t="s">
        <v>581</v>
      </c>
      <c r="C6" s="21" t="s">
        <v>582</v>
      </c>
      <c r="D6" s="21" t="s">
        <v>583</v>
      </c>
      <c r="E6" s="21" t="s">
        <v>586</v>
      </c>
      <c r="F6" s="22" t="s">
        <v>585</v>
      </c>
      <c r="G6" s="16" t="s">
        <v>584</v>
      </c>
      <c r="H6" s="25">
        <v>1</v>
      </c>
    </row>
    <row r="7" spans="1:8" ht="30" customHeight="1" thickBot="1">
      <c r="A7" s="20" t="s">
        <v>576</v>
      </c>
      <c r="B7" s="21" t="s">
        <v>587</v>
      </c>
      <c r="C7" s="21" t="s">
        <v>588</v>
      </c>
      <c r="D7" s="21" t="s">
        <v>589</v>
      </c>
      <c r="E7" s="21" t="s">
        <v>590</v>
      </c>
      <c r="F7" s="22" t="s">
        <v>591</v>
      </c>
      <c r="G7" s="16" t="s">
        <v>592</v>
      </c>
      <c r="H7" s="25">
        <v>2</v>
      </c>
    </row>
    <row r="8" spans="1:8" ht="30" customHeight="1" thickBot="1">
      <c r="A8" s="20" t="s">
        <v>577</v>
      </c>
      <c r="B8" s="21" t="s">
        <v>593</v>
      </c>
      <c r="C8" s="21" t="s">
        <v>594</v>
      </c>
      <c r="D8" s="21" t="s">
        <v>595</v>
      </c>
      <c r="E8" s="21" t="s">
        <v>596</v>
      </c>
      <c r="F8" s="22"/>
      <c r="G8" s="16" t="s">
        <v>596</v>
      </c>
      <c r="H8" s="28">
        <v>3</v>
      </c>
    </row>
    <row r="9" spans="1:8" ht="30" customHeight="1" thickBot="1">
      <c r="A9" s="20" t="s">
        <v>578</v>
      </c>
      <c r="B9" s="21" t="s">
        <v>597</v>
      </c>
      <c r="C9" s="21" t="s">
        <v>598</v>
      </c>
      <c r="D9" s="21" t="s">
        <v>599</v>
      </c>
      <c r="E9" s="21" t="s">
        <v>600</v>
      </c>
      <c r="F9" s="22" t="s">
        <v>585</v>
      </c>
      <c r="G9" s="16" t="s">
        <v>601</v>
      </c>
      <c r="H9" s="25">
        <v>4</v>
      </c>
    </row>
    <row r="10" spans="1:8" ht="30" customHeight="1" thickBot="1">
      <c r="A10" s="20" t="s">
        <v>579</v>
      </c>
      <c r="B10" s="21" t="s">
        <v>602</v>
      </c>
      <c r="C10" s="21" t="s">
        <v>603</v>
      </c>
      <c r="D10" s="21" t="s">
        <v>604</v>
      </c>
      <c r="E10" s="21" t="s">
        <v>605</v>
      </c>
      <c r="F10" s="22"/>
      <c r="G10" s="16" t="s">
        <v>605</v>
      </c>
      <c r="H10" s="25">
        <v>5</v>
      </c>
    </row>
    <row r="11" spans="1:8" ht="30" customHeight="1" thickBot="1">
      <c r="A11" s="20" t="s">
        <v>580</v>
      </c>
      <c r="B11" s="21" t="s">
        <v>606</v>
      </c>
      <c r="C11" s="21" t="s">
        <v>607</v>
      </c>
      <c r="D11" s="21" t="s">
        <v>608</v>
      </c>
      <c r="E11" s="21" t="s">
        <v>609</v>
      </c>
      <c r="F11" s="22" t="s">
        <v>591</v>
      </c>
      <c r="G11" s="16" t="s">
        <v>610</v>
      </c>
      <c r="H11" s="28">
        <v>6</v>
      </c>
    </row>
    <row r="12" spans="1:8" ht="30" customHeight="1" thickBot="1">
      <c r="A12" s="20"/>
      <c r="B12" s="21"/>
      <c r="C12" s="21"/>
      <c r="D12" s="21"/>
      <c r="E12" s="21"/>
      <c r="F12" s="22"/>
      <c r="G12" s="16"/>
      <c r="H12" s="25"/>
    </row>
    <row r="13" spans="1:8" ht="30" customHeight="1" thickBot="1">
      <c r="A13" s="20"/>
      <c r="B13" s="21"/>
      <c r="C13" s="21"/>
      <c r="D13" s="21"/>
      <c r="E13" s="21"/>
      <c r="F13" s="22"/>
      <c r="G13" s="16"/>
      <c r="H13" s="25"/>
    </row>
    <row r="14" spans="1:8" ht="30" customHeight="1" thickBot="1">
      <c r="A14" s="20"/>
      <c r="B14" s="21"/>
      <c r="C14" s="21"/>
      <c r="D14" s="21"/>
      <c r="E14" s="21"/>
      <c r="F14" s="21"/>
      <c r="G14" s="25"/>
      <c r="H14" s="25"/>
    </row>
    <row r="15" spans="1:8" ht="30" customHeight="1">
      <c r="A15" s="63"/>
      <c r="B15" s="63"/>
      <c r="C15" s="63"/>
      <c r="D15" s="63"/>
      <c r="E15" s="63"/>
      <c r="F15" s="63"/>
      <c r="G15" s="63"/>
      <c r="H15" s="63"/>
    </row>
    <row r="16" ht="30" customHeight="1"/>
    <row r="17" ht="30" customHeight="1"/>
    <row r="18" ht="30" customHeight="1"/>
    <row r="19" ht="30" customHeight="1"/>
    <row r="20" ht="30" customHeight="1"/>
    <row r="21" ht="30" customHeight="1"/>
  </sheetData>
  <mergeCells count="2">
    <mergeCell ref="A2:D2"/>
    <mergeCell ref="A15:H15"/>
  </mergeCells>
  <printOptions/>
  <pageMargins left="0.75" right="0.14" top="0.33" bottom="0.19" header="0.31" footer="0.0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C12" sqref="C12"/>
    </sheetView>
  </sheetViews>
  <sheetFormatPr defaultColWidth="9.00390625" defaultRowHeight="13.5"/>
  <cols>
    <col min="1" max="1" width="23.75390625" style="1" customWidth="1"/>
    <col min="2" max="2" width="7.25390625" style="1" customWidth="1"/>
    <col min="3" max="3" width="21.50390625" style="1" customWidth="1"/>
    <col min="4" max="5" width="20.25390625" style="1" customWidth="1"/>
    <col min="6" max="6" width="16.25390625" style="1" customWidth="1"/>
    <col min="7" max="7" width="9.875" style="1" customWidth="1"/>
    <col min="8" max="8" width="16.875" style="1" customWidth="1"/>
    <col min="9" max="9" width="10.625" style="1" customWidth="1"/>
    <col min="10" max="16384" width="9.00390625" style="1" customWidth="1"/>
  </cols>
  <sheetData>
    <row r="1" ht="30" customHeight="1"/>
    <row r="2" spans="1:3" ht="30" customHeight="1">
      <c r="A2" s="2" t="s">
        <v>43</v>
      </c>
      <c r="B2" s="3"/>
      <c r="C2" s="3">
        <v>39214</v>
      </c>
    </row>
    <row r="3" ht="30" customHeight="1" thickBot="1"/>
    <row r="4" spans="1:9" ht="30" customHeight="1">
      <c r="A4" s="4" t="s">
        <v>23</v>
      </c>
      <c r="B4" s="4" t="s">
        <v>24</v>
      </c>
      <c r="C4" s="4" t="s">
        <v>25</v>
      </c>
      <c r="D4" s="4" t="s">
        <v>26</v>
      </c>
      <c r="E4" s="4" t="s">
        <v>40</v>
      </c>
      <c r="F4" s="4" t="s">
        <v>27</v>
      </c>
      <c r="G4" s="4" t="s">
        <v>28</v>
      </c>
      <c r="H4" s="9" t="s">
        <v>29</v>
      </c>
      <c r="I4" s="4" t="s">
        <v>30</v>
      </c>
    </row>
    <row r="5" spans="1:9" ht="30" customHeight="1" thickBot="1">
      <c r="A5" s="5"/>
      <c r="B5" s="5"/>
      <c r="C5" s="6" t="s">
        <v>31</v>
      </c>
      <c r="D5" s="5" t="s">
        <v>39</v>
      </c>
      <c r="E5" s="5" t="s">
        <v>32</v>
      </c>
      <c r="F5" s="5"/>
      <c r="G5" s="5"/>
      <c r="H5" s="5"/>
      <c r="I5" s="5"/>
    </row>
    <row r="6" spans="1:9" ht="30" customHeight="1" thickBot="1">
      <c r="A6" s="7" t="s">
        <v>34</v>
      </c>
      <c r="B6" s="7"/>
      <c r="C6" s="7" t="s">
        <v>75</v>
      </c>
      <c r="D6" s="7" t="s">
        <v>76</v>
      </c>
      <c r="E6" s="7" t="s">
        <v>77</v>
      </c>
      <c r="F6" s="7" t="s">
        <v>78</v>
      </c>
      <c r="G6" s="10" t="s">
        <v>42</v>
      </c>
      <c r="H6" s="7" t="s">
        <v>79</v>
      </c>
      <c r="I6" s="7">
        <v>1</v>
      </c>
    </row>
    <row r="7" spans="1:9" ht="30" customHeight="1" thickBot="1">
      <c r="A7" s="7" t="s">
        <v>35</v>
      </c>
      <c r="B7" s="7"/>
      <c r="C7" s="7" t="s">
        <v>80</v>
      </c>
      <c r="D7" s="7" t="s">
        <v>81</v>
      </c>
      <c r="E7" s="7" t="s">
        <v>82</v>
      </c>
      <c r="F7" s="7" t="s">
        <v>83</v>
      </c>
      <c r="G7" s="10" t="s">
        <v>84</v>
      </c>
      <c r="H7" s="7" t="s">
        <v>85</v>
      </c>
      <c r="I7" s="7">
        <v>2</v>
      </c>
    </row>
    <row r="8" spans="1:9" ht="30" customHeight="1" thickBot="1">
      <c r="A8" s="7" t="s">
        <v>33</v>
      </c>
      <c r="B8" s="7"/>
      <c r="C8" s="8" t="s">
        <v>70</v>
      </c>
      <c r="D8" s="7" t="s">
        <v>71</v>
      </c>
      <c r="E8" s="7" t="s">
        <v>72</v>
      </c>
      <c r="F8" s="7" t="s">
        <v>73</v>
      </c>
      <c r="G8" s="10" t="s">
        <v>41</v>
      </c>
      <c r="H8" s="7" t="s">
        <v>74</v>
      </c>
      <c r="I8" s="7">
        <v>3</v>
      </c>
    </row>
    <row r="9" spans="1:9" ht="30" customHeight="1" thickBot="1">
      <c r="A9" s="7" t="s">
        <v>38</v>
      </c>
      <c r="B9" s="7"/>
      <c r="C9" s="7" t="s">
        <v>94</v>
      </c>
      <c r="D9" s="7" t="s">
        <v>95</v>
      </c>
      <c r="E9" s="7" t="s">
        <v>96</v>
      </c>
      <c r="F9" s="7" t="s">
        <v>97</v>
      </c>
      <c r="G9" s="10"/>
      <c r="H9" s="7" t="s">
        <v>97</v>
      </c>
      <c r="I9" s="7">
        <v>4</v>
      </c>
    </row>
    <row r="10" spans="1:9" ht="30" customHeight="1" thickBot="1">
      <c r="A10" s="7" t="s">
        <v>37</v>
      </c>
      <c r="B10" s="7"/>
      <c r="C10" s="7" t="s">
        <v>90</v>
      </c>
      <c r="D10" s="7" t="s">
        <v>91</v>
      </c>
      <c r="E10" s="7" t="s">
        <v>92</v>
      </c>
      <c r="F10" s="7" t="s">
        <v>93</v>
      </c>
      <c r="G10" s="10"/>
      <c r="H10" s="7" t="s">
        <v>93</v>
      </c>
      <c r="I10" s="7">
        <v>5</v>
      </c>
    </row>
    <row r="11" spans="1:9" ht="30" customHeight="1" thickBot="1">
      <c r="A11" s="7" t="s">
        <v>36</v>
      </c>
      <c r="B11" s="7"/>
      <c r="C11" s="7" t="s">
        <v>86</v>
      </c>
      <c r="D11" s="7" t="s">
        <v>87</v>
      </c>
      <c r="E11" s="7" t="s">
        <v>88</v>
      </c>
      <c r="F11" s="7" t="s">
        <v>89</v>
      </c>
      <c r="G11" s="10"/>
      <c r="H11" s="7" t="s">
        <v>89</v>
      </c>
      <c r="I11" s="7">
        <v>6</v>
      </c>
    </row>
    <row r="12" spans="1:9" ht="30" customHeight="1" thickBot="1">
      <c r="A12" s="7"/>
      <c r="B12" s="7"/>
      <c r="C12" s="7"/>
      <c r="D12" s="7"/>
      <c r="E12" s="7"/>
      <c r="F12" s="7"/>
      <c r="G12" s="10"/>
      <c r="H12" s="7"/>
      <c r="I12" s="7"/>
    </row>
    <row r="13" spans="1:9" ht="30" customHeight="1" thickBot="1">
      <c r="A13" s="7"/>
      <c r="B13" s="7"/>
      <c r="C13" s="7"/>
      <c r="D13" s="7"/>
      <c r="E13" s="7"/>
      <c r="F13" s="7"/>
      <c r="G13" s="10"/>
      <c r="H13" s="7"/>
      <c r="I13" s="7"/>
    </row>
    <row r="14" spans="1:9" ht="30" customHeight="1" thickBot="1">
      <c r="A14" s="7"/>
      <c r="B14" s="7"/>
      <c r="C14" s="7"/>
      <c r="D14" s="7"/>
      <c r="E14" s="7"/>
      <c r="F14" s="7"/>
      <c r="G14" s="10"/>
      <c r="H14" s="7"/>
      <c r="I14" s="7"/>
    </row>
    <row r="15" spans="1:9" ht="30" customHeight="1" thickBot="1">
      <c r="A15" s="7"/>
      <c r="B15" s="7"/>
      <c r="C15" s="7"/>
      <c r="D15" s="7"/>
      <c r="E15" s="7"/>
      <c r="F15" s="7"/>
      <c r="G15" s="7"/>
      <c r="H15" s="7"/>
      <c r="I15" s="7"/>
    </row>
    <row r="16" spans="1:9" ht="30" customHeight="1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30" customHeight="1" thickBot="1">
      <c r="A17" s="7"/>
      <c r="B17" s="7"/>
      <c r="C17" s="7"/>
      <c r="D17" s="7"/>
      <c r="E17" s="7"/>
      <c r="F17" s="7"/>
      <c r="G17" s="7"/>
      <c r="H17" s="7"/>
      <c r="I17" s="7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printOptions/>
  <pageMargins left="0.24" right="0.55" top="1" bottom="0.76" header="0.512" footer="0.512"/>
  <pageSetup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B17" sqref="B17"/>
    </sheetView>
  </sheetViews>
  <sheetFormatPr defaultColWidth="9.00390625" defaultRowHeight="13.5"/>
  <cols>
    <col min="1" max="1" width="29.125" style="1" customWidth="1"/>
    <col min="2" max="2" width="21.50390625" style="1" customWidth="1"/>
    <col min="3" max="4" width="20.25390625" style="1" customWidth="1"/>
    <col min="5" max="5" width="16.25390625" style="1" customWidth="1"/>
    <col min="6" max="6" width="9.875" style="1" customWidth="1"/>
    <col min="7" max="7" width="16.875" style="1" customWidth="1"/>
    <col min="8" max="8" width="10.625" style="1" customWidth="1"/>
    <col min="9" max="16384" width="9.00390625" style="1" customWidth="1"/>
  </cols>
  <sheetData>
    <row r="1" ht="30" customHeight="1"/>
    <row r="2" spans="1:2" ht="30" customHeight="1">
      <c r="A2" s="2" t="s">
        <v>107</v>
      </c>
      <c r="B2" s="3">
        <v>39620</v>
      </c>
    </row>
    <row r="3" ht="30" customHeight="1" thickBot="1"/>
    <row r="4" spans="1:8" ht="30" customHeight="1">
      <c r="A4" s="4" t="s">
        <v>98</v>
      </c>
      <c r="B4" s="4" t="s">
        <v>99</v>
      </c>
      <c r="C4" s="4" t="s">
        <v>117</v>
      </c>
      <c r="D4" s="4" t="s">
        <v>118</v>
      </c>
      <c r="E4" s="4" t="s">
        <v>100</v>
      </c>
      <c r="F4" s="4" t="s">
        <v>101</v>
      </c>
      <c r="G4" s="9" t="s">
        <v>19</v>
      </c>
      <c r="H4" s="14" t="s">
        <v>145</v>
      </c>
    </row>
    <row r="5" spans="1:8" ht="30" customHeight="1" thickBot="1">
      <c r="A5" s="5"/>
      <c r="B5" s="6" t="s">
        <v>102</v>
      </c>
      <c r="C5" s="11" t="s">
        <v>106</v>
      </c>
      <c r="D5" s="5" t="s">
        <v>103</v>
      </c>
      <c r="E5" s="5"/>
      <c r="F5" s="5"/>
      <c r="G5" s="15"/>
      <c r="H5" s="15"/>
    </row>
    <row r="6" spans="1:8" ht="30" customHeight="1" thickBot="1">
      <c r="A6" s="7" t="s">
        <v>104</v>
      </c>
      <c r="B6" s="12" t="s">
        <v>115</v>
      </c>
      <c r="C6" s="12" t="s">
        <v>116</v>
      </c>
      <c r="D6" s="12" t="s">
        <v>119</v>
      </c>
      <c r="E6" s="12" t="s">
        <v>120</v>
      </c>
      <c r="F6" s="13" t="s">
        <v>121</v>
      </c>
      <c r="G6" s="16" t="s">
        <v>146</v>
      </c>
      <c r="H6" s="17">
        <v>1</v>
      </c>
    </row>
    <row r="7" spans="1:8" ht="30" customHeight="1" thickBot="1">
      <c r="A7" s="7" t="s">
        <v>105</v>
      </c>
      <c r="B7" s="12" t="s">
        <v>122</v>
      </c>
      <c r="C7" s="12" t="s">
        <v>123</v>
      </c>
      <c r="D7" s="12" t="s">
        <v>124</v>
      </c>
      <c r="E7" s="12" t="s">
        <v>126</v>
      </c>
      <c r="F7" s="13" t="s">
        <v>125</v>
      </c>
      <c r="G7" s="16" t="s">
        <v>147</v>
      </c>
      <c r="H7" s="17">
        <v>2</v>
      </c>
    </row>
    <row r="8" spans="1:8" ht="30" customHeight="1" thickBot="1">
      <c r="A8" s="7" t="s">
        <v>108</v>
      </c>
      <c r="B8" s="12" t="s">
        <v>127</v>
      </c>
      <c r="C8" s="12" t="s">
        <v>128</v>
      </c>
      <c r="D8" s="12" t="s">
        <v>129</v>
      </c>
      <c r="E8" s="12" t="s">
        <v>130</v>
      </c>
      <c r="F8" s="13" t="s">
        <v>131</v>
      </c>
      <c r="G8" s="16" t="s">
        <v>148</v>
      </c>
      <c r="H8" s="17">
        <v>3</v>
      </c>
    </row>
    <row r="9" spans="1:8" ht="30" customHeight="1" thickBot="1">
      <c r="A9" s="7" t="s">
        <v>109</v>
      </c>
      <c r="B9" s="12" t="s">
        <v>132</v>
      </c>
      <c r="C9" s="12" t="s">
        <v>132</v>
      </c>
      <c r="D9" s="12" t="s">
        <v>133</v>
      </c>
      <c r="E9" s="12" t="s">
        <v>134</v>
      </c>
      <c r="F9" s="13" t="s">
        <v>135</v>
      </c>
      <c r="G9" s="16" t="s">
        <v>149</v>
      </c>
      <c r="H9" s="17">
        <v>4</v>
      </c>
    </row>
    <row r="10" spans="1:8" ht="30" customHeight="1" thickBot="1">
      <c r="A10" s="7" t="s">
        <v>110</v>
      </c>
      <c r="B10" s="12" t="s">
        <v>136</v>
      </c>
      <c r="C10" s="12" t="s">
        <v>137</v>
      </c>
      <c r="D10" s="12" t="s">
        <v>138</v>
      </c>
      <c r="E10" s="12" t="s">
        <v>139</v>
      </c>
      <c r="F10" s="13" t="s">
        <v>135</v>
      </c>
      <c r="G10" s="16" t="s">
        <v>150</v>
      </c>
      <c r="H10" s="17">
        <v>5</v>
      </c>
    </row>
    <row r="11" spans="1:8" ht="30" customHeight="1" thickBot="1">
      <c r="A11" s="7" t="s">
        <v>111</v>
      </c>
      <c r="B11" s="12" t="s">
        <v>140</v>
      </c>
      <c r="C11" s="12" t="s">
        <v>141</v>
      </c>
      <c r="D11" s="12" t="s">
        <v>142</v>
      </c>
      <c r="E11" s="12" t="s">
        <v>143</v>
      </c>
      <c r="F11" s="13" t="s">
        <v>144</v>
      </c>
      <c r="G11" s="16" t="s">
        <v>151</v>
      </c>
      <c r="H11" s="17">
        <v>6</v>
      </c>
    </row>
    <row r="12" spans="1:8" ht="30" customHeight="1" thickBot="1">
      <c r="A12" s="7" t="s">
        <v>112</v>
      </c>
      <c r="B12" s="12" t="s">
        <v>152</v>
      </c>
      <c r="C12" s="12" t="s">
        <v>153</v>
      </c>
      <c r="D12" s="12" t="s">
        <v>154</v>
      </c>
      <c r="E12" s="12" t="s">
        <v>155</v>
      </c>
      <c r="F12" s="13" t="s">
        <v>131</v>
      </c>
      <c r="G12" s="16" t="s">
        <v>156</v>
      </c>
      <c r="H12" s="17">
        <v>7</v>
      </c>
    </row>
    <row r="13" spans="1:8" ht="30" customHeight="1" thickBot="1">
      <c r="A13" s="7" t="s">
        <v>113</v>
      </c>
      <c r="B13" s="12" t="s">
        <v>157</v>
      </c>
      <c r="C13" s="12"/>
      <c r="D13" s="12"/>
      <c r="E13" s="12"/>
      <c r="F13" s="13"/>
      <c r="G13" s="16"/>
      <c r="H13" s="17">
        <v>8</v>
      </c>
    </row>
    <row r="14" spans="1:8" ht="30" customHeight="1" thickBot="1">
      <c r="A14" s="7" t="s">
        <v>114</v>
      </c>
      <c r="B14" s="12" t="s">
        <v>158</v>
      </c>
      <c r="C14" s="12"/>
      <c r="D14" s="12"/>
      <c r="E14" s="12"/>
      <c r="F14" s="13"/>
      <c r="G14" s="16"/>
      <c r="H14" s="16" t="s">
        <v>158</v>
      </c>
    </row>
    <row r="15" spans="1:8" ht="30" customHeight="1" thickBot="1">
      <c r="A15" s="7"/>
      <c r="B15" s="7"/>
      <c r="C15" s="7"/>
      <c r="D15" s="7"/>
      <c r="E15" s="7"/>
      <c r="F15" s="7"/>
      <c r="G15" s="7"/>
      <c r="H15" s="7"/>
    </row>
    <row r="16" spans="1:8" ht="30" customHeight="1" thickBot="1">
      <c r="A16" s="7"/>
      <c r="B16" s="7"/>
      <c r="C16" s="7"/>
      <c r="D16" s="7"/>
      <c r="E16" s="7"/>
      <c r="F16" s="7"/>
      <c r="G16" s="7"/>
      <c r="H16" s="7"/>
    </row>
    <row r="17" spans="1:8" ht="30" customHeight="1" thickBot="1">
      <c r="A17" s="7"/>
      <c r="B17" s="7"/>
      <c r="C17" s="7"/>
      <c r="D17" s="7"/>
      <c r="E17" s="7"/>
      <c r="F17" s="7"/>
      <c r="G17" s="7"/>
      <c r="H17" s="7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printOptions/>
  <pageMargins left="0.24" right="0.55" top="1" bottom="0.76" header="0.512" footer="0.512"/>
  <pageSetup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20" sqref="B20:I20"/>
    </sheetView>
  </sheetViews>
  <sheetFormatPr defaultColWidth="9.00390625" defaultRowHeight="13.5"/>
  <cols>
    <col min="1" max="1" width="4.25390625" style="1" customWidth="1"/>
    <col min="2" max="2" width="15.625" style="1" customWidth="1"/>
    <col min="3" max="3" width="19.875" style="1" customWidth="1"/>
    <col min="4" max="7" width="14.625" style="1" customWidth="1"/>
    <col min="8" max="8" width="6.625" style="1" customWidth="1"/>
    <col min="9" max="9" width="15.125" style="1" customWidth="1"/>
    <col min="10" max="10" width="7.125" style="1" customWidth="1"/>
    <col min="11" max="16384" width="9.00390625" style="1" customWidth="1"/>
  </cols>
  <sheetData>
    <row r="1" ht="30" customHeight="1"/>
    <row r="2" spans="1:4" ht="30" customHeight="1">
      <c r="A2" s="61" t="s">
        <v>159</v>
      </c>
      <c r="B2" s="61"/>
      <c r="C2" s="61"/>
      <c r="D2" s="24">
        <v>39747</v>
      </c>
    </row>
    <row r="3" ht="30" customHeight="1" thickBot="1"/>
    <row r="4" spans="1:10" ht="30" customHeight="1">
      <c r="A4" s="4" t="s">
        <v>160</v>
      </c>
      <c r="B4" s="4" t="s">
        <v>0</v>
      </c>
      <c r="C4" s="4" t="s">
        <v>161</v>
      </c>
      <c r="D4" s="4" t="s">
        <v>162</v>
      </c>
      <c r="E4" s="4" t="s">
        <v>163</v>
      </c>
      <c r="F4" s="4" t="s">
        <v>187</v>
      </c>
      <c r="G4" s="4" t="s">
        <v>164</v>
      </c>
      <c r="H4" s="4" t="s">
        <v>165</v>
      </c>
      <c r="I4" s="9" t="s">
        <v>19</v>
      </c>
      <c r="J4" s="18" t="s">
        <v>145</v>
      </c>
    </row>
    <row r="5" spans="1:10" ht="30" customHeight="1" thickBot="1">
      <c r="A5" s="5"/>
      <c r="B5" s="5"/>
      <c r="C5" s="5"/>
      <c r="D5" s="19" t="s">
        <v>166</v>
      </c>
      <c r="E5" s="11" t="s">
        <v>167</v>
      </c>
      <c r="F5" s="11" t="s">
        <v>168</v>
      </c>
      <c r="G5" s="5"/>
      <c r="H5" s="5"/>
      <c r="I5" s="15"/>
      <c r="J5" s="15"/>
    </row>
    <row r="6" spans="1:10" ht="30" customHeight="1" thickBot="1">
      <c r="A6" s="7">
        <v>11</v>
      </c>
      <c r="B6" s="20" t="s">
        <v>184</v>
      </c>
      <c r="C6" s="20" t="s">
        <v>181</v>
      </c>
      <c r="D6" s="21" t="s">
        <v>226</v>
      </c>
      <c r="E6" s="21" t="s">
        <v>227</v>
      </c>
      <c r="F6" s="21" t="s">
        <v>228</v>
      </c>
      <c r="G6" s="21" t="s">
        <v>229</v>
      </c>
      <c r="H6" s="22"/>
      <c r="I6" s="16" t="s">
        <v>230</v>
      </c>
      <c r="J6" s="16">
        <v>1</v>
      </c>
    </row>
    <row r="7" spans="1:10" ht="30" customHeight="1" thickBot="1">
      <c r="A7" s="7">
        <v>9</v>
      </c>
      <c r="B7" s="20" t="s">
        <v>178</v>
      </c>
      <c r="C7" s="20" t="s">
        <v>179</v>
      </c>
      <c r="D7" s="21" t="s">
        <v>217</v>
      </c>
      <c r="E7" s="21" t="s">
        <v>218</v>
      </c>
      <c r="F7" s="21" t="s">
        <v>219</v>
      </c>
      <c r="G7" s="21" t="s">
        <v>220</v>
      </c>
      <c r="H7" s="22"/>
      <c r="I7" s="16" t="s">
        <v>220</v>
      </c>
      <c r="J7" s="16">
        <v>2</v>
      </c>
    </row>
    <row r="8" spans="1:10" ht="30" customHeight="1" thickBot="1">
      <c r="A8" s="7">
        <v>4</v>
      </c>
      <c r="B8" s="20" t="s">
        <v>173</v>
      </c>
      <c r="C8" s="20" t="s">
        <v>170</v>
      </c>
      <c r="D8" s="21" t="s">
        <v>202</v>
      </c>
      <c r="E8" s="21" t="s">
        <v>203</v>
      </c>
      <c r="F8" s="21" t="s">
        <v>204</v>
      </c>
      <c r="G8" s="21" t="s">
        <v>205</v>
      </c>
      <c r="H8" s="22"/>
      <c r="I8" s="16" t="s">
        <v>205</v>
      </c>
      <c r="J8" s="17">
        <v>3</v>
      </c>
    </row>
    <row r="9" spans="1:10" ht="30" customHeight="1" thickBot="1">
      <c r="A9" s="7">
        <v>12</v>
      </c>
      <c r="B9" s="20" t="s">
        <v>182</v>
      </c>
      <c r="C9" s="20"/>
      <c r="D9" s="21" t="s">
        <v>231</v>
      </c>
      <c r="E9" s="21" t="s">
        <v>232</v>
      </c>
      <c r="F9" s="21" t="s">
        <v>233</v>
      </c>
      <c r="G9" s="21" t="s">
        <v>234</v>
      </c>
      <c r="H9" s="21"/>
      <c r="I9" s="16" t="s">
        <v>234</v>
      </c>
      <c r="J9" s="16">
        <v>4</v>
      </c>
    </row>
    <row r="10" spans="1:10" ht="30" customHeight="1" thickBot="1">
      <c r="A10" s="7">
        <v>2</v>
      </c>
      <c r="B10" s="20" t="s">
        <v>171</v>
      </c>
      <c r="C10" s="20" t="s">
        <v>170</v>
      </c>
      <c r="D10" s="21" t="s">
        <v>192</v>
      </c>
      <c r="E10" s="21" t="s">
        <v>193</v>
      </c>
      <c r="F10" s="21" t="s">
        <v>194</v>
      </c>
      <c r="G10" s="21" t="s">
        <v>195</v>
      </c>
      <c r="H10" s="22" t="s">
        <v>189</v>
      </c>
      <c r="I10" s="16" t="s">
        <v>196</v>
      </c>
      <c r="J10" s="17">
        <v>5</v>
      </c>
    </row>
    <row r="11" spans="1:10" ht="30" customHeight="1" thickBot="1">
      <c r="A11" s="7">
        <v>10</v>
      </c>
      <c r="B11" s="20" t="s">
        <v>180</v>
      </c>
      <c r="C11" s="20" t="s">
        <v>179</v>
      </c>
      <c r="D11" s="21" t="s">
        <v>221</v>
      </c>
      <c r="E11" s="21" t="s">
        <v>222</v>
      </c>
      <c r="F11" s="21" t="s">
        <v>223</v>
      </c>
      <c r="G11" s="21" t="s">
        <v>224</v>
      </c>
      <c r="H11" s="21"/>
      <c r="I11" s="16" t="s">
        <v>225</v>
      </c>
      <c r="J11" s="16">
        <v>6</v>
      </c>
    </row>
    <row r="12" spans="1:10" ht="30" customHeight="1" thickBot="1">
      <c r="A12" s="7">
        <v>14</v>
      </c>
      <c r="B12" s="20" t="s">
        <v>185</v>
      </c>
      <c r="C12" s="20" t="s">
        <v>186</v>
      </c>
      <c r="D12" s="21" t="s">
        <v>240</v>
      </c>
      <c r="E12" s="21" t="s">
        <v>241</v>
      </c>
      <c r="F12" s="21" t="s">
        <v>242</v>
      </c>
      <c r="G12" s="21" t="s">
        <v>243</v>
      </c>
      <c r="H12" s="22" t="s">
        <v>239</v>
      </c>
      <c r="I12" s="16" t="s">
        <v>244</v>
      </c>
      <c r="J12" s="16">
        <v>7</v>
      </c>
    </row>
    <row r="13" spans="1:10" ht="30" customHeight="1" thickBot="1">
      <c r="A13" s="7">
        <v>5</v>
      </c>
      <c r="B13" s="20" t="s">
        <v>174</v>
      </c>
      <c r="C13" s="20" t="s">
        <v>170</v>
      </c>
      <c r="D13" s="21" t="s">
        <v>206</v>
      </c>
      <c r="E13" s="21" t="s">
        <v>207</v>
      </c>
      <c r="F13" s="21" t="s">
        <v>208</v>
      </c>
      <c r="G13" s="21" t="s">
        <v>209</v>
      </c>
      <c r="H13" s="22"/>
      <c r="I13" s="16" t="s">
        <v>209</v>
      </c>
      <c r="J13" s="17">
        <v>8</v>
      </c>
    </row>
    <row r="14" spans="1:10" ht="30" customHeight="1" thickBot="1">
      <c r="A14" s="7">
        <v>13</v>
      </c>
      <c r="B14" s="20" t="s">
        <v>183</v>
      </c>
      <c r="C14" s="20" t="s">
        <v>170</v>
      </c>
      <c r="D14" s="21" t="s">
        <v>235</v>
      </c>
      <c r="E14" s="21" t="s">
        <v>236</v>
      </c>
      <c r="F14" s="21" t="s">
        <v>237</v>
      </c>
      <c r="G14" s="21" t="s">
        <v>238</v>
      </c>
      <c r="H14" s="21"/>
      <c r="I14" s="25" t="s">
        <v>238</v>
      </c>
      <c r="J14" s="16">
        <v>9</v>
      </c>
    </row>
    <row r="15" spans="1:10" ht="30" customHeight="1" thickBot="1">
      <c r="A15" s="7">
        <v>3</v>
      </c>
      <c r="B15" s="20" t="s">
        <v>172</v>
      </c>
      <c r="C15" s="20" t="s">
        <v>170</v>
      </c>
      <c r="D15" s="21" t="s">
        <v>197</v>
      </c>
      <c r="E15" s="21" t="s">
        <v>198</v>
      </c>
      <c r="F15" s="21" t="s">
        <v>199</v>
      </c>
      <c r="G15" s="21" t="s">
        <v>200</v>
      </c>
      <c r="H15" s="22" t="s">
        <v>188</v>
      </c>
      <c r="I15" s="16" t="s">
        <v>201</v>
      </c>
      <c r="J15" s="17">
        <v>10</v>
      </c>
    </row>
    <row r="16" spans="1:10" ht="30" customHeight="1" thickBot="1">
      <c r="A16" s="7">
        <v>8</v>
      </c>
      <c r="B16" s="20" t="s">
        <v>177</v>
      </c>
      <c r="C16" s="20" t="s">
        <v>170</v>
      </c>
      <c r="D16" s="21" t="s">
        <v>197</v>
      </c>
      <c r="E16" s="21" t="s">
        <v>214</v>
      </c>
      <c r="F16" s="21" t="s">
        <v>215</v>
      </c>
      <c r="G16" s="21" t="s">
        <v>216</v>
      </c>
      <c r="H16" s="22"/>
      <c r="I16" s="16" t="s">
        <v>216</v>
      </c>
      <c r="J16" s="17">
        <v>11</v>
      </c>
    </row>
    <row r="17" spans="1:10" ht="30" customHeight="1" thickBot="1">
      <c r="A17" s="7">
        <v>6</v>
      </c>
      <c r="B17" s="20" t="s">
        <v>175</v>
      </c>
      <c r="C17" s="20" t="s">
        <v>170</v>
      </c>
      <c r="D17" s="21" t="s">
        <v>210</v>
      </c>
      <c r="E17" s="21" t="s">
        <v>211</v>
      </c>
      <c r="F17" s="21" t="s">
        <v>212</v>
      </c>
      <c r="G17" s="21" t="s">
        <v>213</v>
      </c>
      <c r="H17" s="22"/>
      <c r="I17" s="16" t="s">
        <v>213</v>
      </c>
      <c r="J17" s="17">
        <v>12</v>
      </c>
    </row>
    <row r="18" spans="1:10" ht="30" customHeight="1" thickBot="1">
      <c r="A18" s="7">
        <v>1</v>
      </c>
      <c r="B18" s="20" t="s">
        <v>169</v>
      </c>
      <c r="C18" s="20" t="s">
        <v>170</v>
      </c>
      <c r="D18" s="21" t="s">
        <v>191</v>
      </c>
      <c r="E18" s="21" t="s">
        <v>191</v>
      </c>
      <c r="F18" s="21" t="s">
        <v>191</v>
      </c>
      <c r="G18" s="21"/>
      <c r="H18" s="22" t="s">
        <v>188</v>
      </c>
      <c r="I18" s="16"/>
      <c r="J18" s="17" t="s">
        <v>15</v>
      </c>
    </row>
    <row r="19" spans="1:10" ht="30" customHeight="1" thickBot="1">
      <c r="A19" s="7">
        <v>7</v>
      </c>
      <c r="B19" s="20" t="s">
        <v>176</v>
      </c>
      <c r="C19" s="20" t="s">
        <v>170</v>
      </c>
      <c r="D19" s="21" t="s">
        <v>191</v>
      </c>
      <c r="E19" s="21" t="s">
        <v>191</v>
      </c>
      <c r="F19" s="21" t="s">
        <v>191</v>
      </c>
      <c r="G19" s="21"/>
      <c r="H19" s="22" t="s">
        <v>190</v>
      </c>
      <c r="I19" s="16"/>
      <c r="J19" s="17" t="s">
        <v>15</v>
      </c>
    </row>
    <row r="20" spans="1:10" ht="30" customHeight="1">
      <c r="A20" s="26"/>
      <c r="B20" s="62" t="s">
        <v>245</v>
      </c>
      <c r="C20" s="62"/>
      <c r="D20" s="62"/>
      <c r="E20" s="62"/>
      <c r="F20" s="62"/>
      <c r="G20" s="62"/>
      <c r="H20" s="62"/>
      <c r="I20" s="62"/>
      <c r="J20" s="26"/>
    </row>
    <row r="21" ht="30" customHeight="1"/>
    <row r="22" ht="30" customHeight="1"/>
    <row r="23" ht="30" customHeight="1"/>
    <row r="24" ht="30" customHeight="1"/>
    <row r="25" ht="30" customHeight="1"/>
    <row r="26" ht="30" customHeight="1"/>
  </sheetData>
  <mergeCells count="2">
    <mergeCell ref="A2:C2"/>
    <mergeCell ref="B20:I20"/>
  </mergeCells>
  <printOptions/>
  <pageMargins left="0.75" right="0.14" top="0.33" bottom="0.19" header="0.31" footer="0.07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5" sqref="A15:H15"/>
    </sheetView>
  </sheetViews>
  <sheetFormatPr defaultColWidth="9.00390625" defaultRowHeight="13.5"/>
  <cols>
    <col min="1" max="1" width="22.875" style="1" customWidth="1"/>
    <col min="2" max="6" width="14.625" style="1" customWidth="1"/>
    <col min="7" max="7" width="6.625" style="1" customWidth="1"/>
    <col min="8" max="8" width="15.125" style="1" customWidth="1"/>
    <col min="9" max="9" width="7.125" style="1" customWidth="1"/>
    <col min="10" max="16384" width="9.00390625" style="1" customWidth="1"/>
  </cols>
  <sheetData>
    <row r="1" ht="30" customHeight="1"/>
    <row r="2" spans="1:2" ht="30" customHeight="1">
      <c r="A2" s="23" t="s">
        <v>257</v>
      </c>
      <c r="B2" s="27">
        <v>39935</v>
      </c>
    </row>
    <row r="3" ht="30" customHeight="1" thickBot="1"/>
    <row r="4" spans="1:9" ht="30" customHeight="1">
      <c r="A4" s="4" t="s">
        <v>246</v>
      </c>
      <c r="B4" s="4" t="s">
        <v>247</v>
      </c>
      <c r="C4" s="4" t="s">
        <v>248</v>
      </c>
      <c r="D4" s="4" t="s">
        <v>249</v>
      </c>
      <c r="E4" s="4" t="s">
        <v>249</v>
      </c>
      <c r="F4" s="4" t="s">
        <v>250</v>
      </c>
      <c r="G4" s="4" t="s">
        <v>251</v>
      </c>
      <c r="H4" s="9" t="s">
        <v>252</v>
      </c>
      <c r="I4" s="18" t="s">
        <v>253</v>
      </c>
    </row>
    <row r="5" spans="1:9" ht="30" customHeight="1" thickBot="1">
      <c r="A5" s="5"/>
      <c r="B5" s="19" t="s">
        <v>254</v>
      </c>
      <c r="C5" s="11" t="s">
        <v>255</v>
      </c>
      <c r="D5" s="11" t="s">
        <v>258</v>
      </c>
      <c r="E5" s="11" t="s">
        <v>256</v>
      </c>
      <c r="F5" s="5"/>
      <c r="G5" s="5"/>
      <c r="H5" s="15"/>
      <c r="I5" s="15"/>
    </row>
    <row r="6" spans="1:9" ht="30" customHeight="1" thickBot="1">
      <c r="A6" s="20" t="s">
        <v>259</v>
      </c>
      <c r="B6" s="21" t="s">
        <v>269</v>
      </c>
      <c r="C6" s="21" t="s">
        <v>270</v>
      </c>
      <c r="D6" s="21" t="s">
        <v>271</v>
      </c>
      <c r="E6" s="21" t="s">
        <v>272</v>
      </c>
      <c r="F6" s="21" t="s">
        <v>273</v>
      </c>
      <c r="G6" s="22"/>
      <c r="H6" s="16" t="s">
        <v>273</v>
      </c>
      <c r="I6" s="25">
        <v>1</v>
      </c>
    </row>
    <row r="7" spans="1:9" ht="30" customHeight="1" thickBot="1">
      <c r="A7" s="20" t="s">
        <v>260</v>
      </c>
      <c r="B7" s="21" t="s">
        <v>275</v>
      </c>
      <c r="C7" s="21" t="s">
        <v>276</v>
      </c>
      <c r="D7" s="21" t="s">
        <v>277</v>
      </c>
      <c r="E7" s="21" t="s">
        <v>278</v>
      </c>
      <c r="F7" s="21" t="s">
        <v>279</v>
      </c>
      <c r="G7" s="22"/>
      <c r="H7" s="16" t="s">
        <v>279</v>
      </c>
      <c r="I7" s="25">
        <v>2</v>
      </c>
    </row>
    <row r="8" spans="1:9" ht="30" customHeight="1" thickBot="1">
      <c r="A8" s="20" t="s">
        <v>261</v>
      </c>
      <c r="B8" s="21" t="s">
        <v>280</v>
      </c>
      <c r="C8" s="21" t="s">
        <v>281</v>
      </c>
      <c r="D8" s="21" t="s">
        <v>282</v>
      </c>
      <c r="E8" s="21" t="s">
        <v>272</v>
      </c>
      <c r="F8" s="21" t="s">
        <v>283</v>
      </c>
      <c r="G8" s="22" t="s">
        <v>274</v>
      </c>
      <c r="H8" s="16" t="s">
        <v>284</v>
      </c>
      <c r="I8" s="28">
        <v>3</v>
      </c>
    </row>
    <row r="9" spans="1:9" ht="30" customHeight="1" thickBot="1">
      <c r="A9" s="20" t="s">
        <v>262</v>
      </c>
      <c r="B9" s="21" t="s">
        <v>285</v>
      </c>
      <c r="C9" s="21" t="s">
        <v>286</v>
      </c>
      <c r="D9" s="21" t="s">
        <v>287</v>
      </c>
      <c r="E9" s="21" t="s">
        <v>288</v>
      </c>
      <c r="F9" s="21" t="s">
        <v>289</v>
      </c>
      <c r="G9" s="21"/>
      <c r="H9" s="16" t="s">
        <v>289</v>
      </c>
      <c r="I9" s="25">
        <v>4</v>
      </c>
    </row>
    <row r="10" spans="1:9" ht="30" customHeight="1" thickBot="1">
      <c r="A10" s="20" t="s">
        <v>263</v>
      </c>
      <c r="B10" s="21" t="s">
        <v>290</v>
      </c>
      <c r="C10" s="21" t="s">
        <v>291</v>
      </c>
      <c r="D10" s="21" t="s">
        <v>292</v>
      </c>
      <c r="E10" s="21" t="s">
        <v>293</v>
      </c>
      <c r="F10" s="21" t="s">
        <v>294</v>
      </c>
      <c r="G10" s="22"/>
      <c r="H10" s="16" t="s">
        <v>294</v>
      </c>
      <c r="I10" s="25">
        <v>5</v>
      </c>
    </row>
    <row r="11" spans="1:9" ht="30" customHeight="1" thickBot="1">
      <c r="A11" s="20" t="s">
        <v>266</v>
      </c>
      <c r="B11" s="21" t="s">
        <v>295</v>
      </c>
      <c r="C11" s="21" t="s">
        <v>296</v>
      </c>
      <c r="D11" s="21" t="s">
        <v>297</v>
      </c>
      <c r="E11" s="21" t="s">
        <v>298</v>
      </c>
      <c r="F11" s="21" t="s">
        <v>299</v>
      </c>
      <c r="G11" s="21"/>
      <c r="H11" s="16" t="s">
        <v>299</v>
      </c>
      <c r="I11" s="28">
        <v>6</v>
      </c>
    </row>
    <row r="12" spans="1:9" ht="30" customHeight="1" thickBot="1">
      <c r="A12" s="20" t="s">
        <v>264</v>
      </c>
      <c r="B12" s="21" t="s">
        <v>300</v>
      </c>
      <c r="C12" s="21"/>
      <c r="D12" s="21"/>
      <c r="E12" s="21"/>
      <c r="F12" s="21"/>
      <c r="G12" s="22"/>
      <c r="H12" s="16"/>
      <c r="I12" s="25" t="s">
        <v>268</v>
      </c>
    </row>
    <row r="13" spans="1:9" ht="30" customHeight="1" thickBot="1">
      <c r="A13" s="20" t="s">
        <v>265</v>
      </c>
      <c r="B13" s="21" t="s">
        <v>301</v>
      </c>
      <c r="C13" s="21" t="s">
        <v>302</v>
      </c>
      <c r="D13" s="21" t="s">
        <v>303</v>
      </c>
      <c r="E13" s="21" t="s">
        <v>304</v>
      </c>
      <c r="F13" s="21" t="s">
        <v>305</v>
      </c>
      <c r="G13" s="22"/>
      <c r="H13" s="16" t="s">
        <v>305</v>
      </c>
      <c r="I13" s="28" t="s">
        <v>267</v>
      </c>
    </row>
    <row r="14" spans="1:9" ht="30" customHeight="1" thickBot="1">
      <c r="A14" s="20"/>
      <c r="B14" s="21"/>
      <c r="C14" s="21"/>
      <c r="D14" s="21"/>
      <c r="E14" s="21"/>
      <c r="F14" s="21"/>
      <c r="G14" s="21"/>
      <c r="H14" s="25"/>
      <c r="I14" s="25"/>
    </row>
    <row r="15" spans="1:9" ht="30" customHeight="1">
      <c r="A15" s="62" t="s">
        <v>306</v>
      </c>
      <c r="B15" s="62"/>
      <c r="C15" s="62"/>
      <c r="D15" s="62"/>
      <c r="E15" s="62"/>
      <c r="F15" s="62"/>
      <c r="G15" s="62"/>
      <c r="H15" s="62"/>
      <c r="I15" s="26"/>
    </row>
    <row r="16" ht="30" customHeight="1"/>
    <row r="17" ht="30" customHeight="1"/>
    <row r="18" ht="30" customHeight="1"/>
    <row r="19" ht="30" customHeight="1"/>
    <row r="20" ht="30" customHeight="1"/>
    <row r="21" ht="30" customHeight="1"/>
  </sheetData>
  <mergeCells count="1">
    <mergeCell ref="A15:H15"/>
  </mergeCells>
  <printOptions/>
  <pageMargins left="0.75" right="0.14" top="0.33" bottom="0.19" header="0.31" footer="0.07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B28" sqref="B28:I28"/>
    </sheetView>
  </sheetViews>
  <sheetFormatPr defaultColWidth="9.00390625" defaultRowHeight="13.5"/>
  <cols>
    <col min="1" max="1" width="7.50390625" style="29" customWidth="1"/>
    <col min="2" max="2" width="19.875" style="29" customWidth="1"/>
    <col min="3" max="14" width="8.625" style="29" customWidth="1"/>
    <col min="15" max="15" width="9.00390625" style="29" customWidth="1"/>
    <col min="16" max="17" width="9.00390625" style="29" hidden="1" customWidth="1"/>
    <col min="18" max="18" width="10.50390625" style="29" customWidth="1"/>
    <col min="19" max="20" width="14.125" style="29" hidden="1" customWidth="1"/>
    <col min="21" max="21" width="11.50390625" style="29" hidden="1" customWidth="1"/>
    <col min="22" max="22" width="8.00390625" style="29" hidden="1" customWidth="1"/>
    <col min="23" max="23" width="12.00390625" style="29" customWidth="1"/>
    <col min="24" max="16384" width="9.00390625" style="29" customWidth="1"/>
  </cols>
  <sheetData>
    <row r="2" spans="2:15" ht="23.25" customHeight="1" thickBot="1">
      <c r="B2" s="64" t="s">
        <v>311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65"/>
      <c r="N2" s="65"/>
      <c r="O2" s="64"/>
    </row>
    <row r="3" spans="2:28" ht="14.25" thickTop="1">
      <c r="B3" s="66" t="s">
        <v>312</v>
      </c>
      <c r="C3" s="67" t="s">
        <v>313</v>
      </c>
      <c r="D3" s="68"/>
      <c r="E3" s="69" t="s">
        <v>314</v>
      </c>
      <c r="F3" s="66"/>
      <c r="G3" s="67" t="s">
        <v>315</v>
      </c>
      <c r="H3" s="68"/>
      <c r="I3" s="69" t="s">
        <v>316</v>
      </c>
      <c r="J3" s="66"/>
      <c r="K3" s="70" t="s">
        <v>317</v>
      </c>
      <c r="L3" s="71" t="s">
        <v>318</v>
      </c>
      <c r="M3" s="72"/>
      <c r="N3" s="73"/>
      <c r="O3" s="67" t="s">
        <v>319</v>
      </c>
      <c r="R3" s="34" t="s">
        <v>320</v>
      </c>
      <c r="S3" s="34" t="s">
        <v>321</v>
      </c>
      <c r="T3" s="34" t="s">
        <v>322</v>
      </c>
      <c r="U3" s="34"/>
      <c r="V3" s="34"/>
      <c r="W3" s="34"/>
      <c r="X3" s="34"/>
      <c r="Y3" s="34"/>
      <c r="Z3" s="34"/>
      <c r="AA3" s="34"/>
      <c r="AB3" s="34"/>
    </row>
    <row r="4" spans="2:22" ht="13.5">
      <c r="B4" s="66"/>
      <c r="C4" s="31" t="s">
        <v>323</v>
      </c>
      <c r="D4" s="32" t="s">
        <v>324</v>
      </c>
      <c r="E4" s="33" t="s">
        <v>323</v>
      </c>
      <c r="F4" s="30" t="s">
        <v>324</v>
      </c>
      <c r="G4" s="31" t="s">
        <v>323</v>
      </c>
      <c r="H4" s="32" t="s">
        <v>324</v>
      </c>
      <c r="I4" s="33" t="s">
        <v>323</v>
      </c>
      <c r="J4" s="30" t="s">
        <v>324</v>
      </c>
      <c r="K4" s="70"/>
      <c r="L4" s="35" t="s">
        <v>325</v>
      </c>
      <c r="M4" s="36" t="s">
        <v>323</v>
      </c>
      <c r="N4" s="37" t="s">
        <v>324</v>
      </c>
      <c r="O4" s="67"/>
      <c r="P4" s="38" t="s">
        <v>326</v>
      </c>
      <c r="Q4" s="38" t="s">
        <v>327</v>
      </c>
      <c r="R4" s="38" t="s">
        <v>328</v>
      </c>
      <c r="S4" s="38" t="s">
        <v>329</v>
      </c>
      <c r="T4" s="38" t="s">
        <v>330</v>
      </c>
      <c r="U4" s="38" t="s">
        <v>331</v>
      </c>
      <c r="V4" s="38" t="s">
        <v>332</v>
      </c>
    </row>
    <row r="5" spans="1:22" ht="30" customHeight="1">
      <c r="A5" s="29">
        <v>1</v>
      </c>
      <c r="B5" s="39" t="s">
        <v>333</v>
      </c>
      <c r="C5" s="40">
        <v>29</v>
      </c>
      <c r="D5" s="41">
        <v>48</v>
      </c>
      <c r="E5" s="42">
        <v>13</v>
      </c>
      <c r="F5" s="43">
        <v>20</v>
      </c>
      <c r="G5" s="40">
        <v>5</v>
      </c>
      <c r="H5" s="41">
        <v>55</v>
      </c>
      <c r="I5" s="42">
        <v>23</v>
      </c>
      <c r="J5" s="43">
        <v>45</v>
      </c>
      <c r="K5" s="44" t="s">
        <v>334</v>
      </c>
      <c r="L5" s="45">
        <f aca="true" t="shared" si="0" ref="L5:N21">ROUNDDOWN(T5,0)</f>
        <v>1</v>
      </c>
      <c r="M5" s="46">
        <f t="shared" si="0"/>
        <v>3</v>
      </c>
      <c r="N5" s="47">
        <f t="shared" si="0"/>
        <v>48</v>
      </c>
      <c r="O5" s="40"/>
      <c r="P5" s="29">
        <f aca="true" t="shared" si="1" ref="P5:P31">+C5+E5+G5+I5+K5</f>
        <v>61</v>
      </c>
      <c r="Q5" s="29">
        <f aca="true" t="shared" si="2" ref="Q5:Q31">+D5+F5+H5+J5</f>
        <v>168</v>
      </c>
      <c r="R5" s="29">
        <f aca="true" t="shared" si="3" ref="R5:R31">+P5*60+Q5</f>
        <v>3828</v>
      </c>
      <c r="S5" s="29">
        <f aca="true" t="shared" si="4" ref="S5:T17">+R5/60</f>
        <v>63.8</v>
      </c>
      <c r="T5" s="29">
        <f t="shared" si="4"/>
        <v>1.0633333333333332</v>
      </c>
      <c r="U5" s="29">
        <f aca="true" t="shared" si="5" ref="U5:U31">+S5-L5*60</f>
        <v>3.799999999999997</v>
      </c>
      <c r="V5" s="29">
        <f aca="true" t="shared" si="6" ref="V5:V31">R5-L5*3600-M5*60</f>
        <v>48</v>
      </c>
    </row>
    <row r="6" spans="1:22" ht="30" customHeight="1">
      <c r="A6" s="29">
        <v>2</v>
      </c>
      <c r="B6" s="48" t="s">
        <v>308</v>
      </c>
      <c r="C6" s="40">
        <v>24</v>
      </c>
      <c r="D6" s="41">
        <v>53</v>
      </c>
      <c r="E6" s="42">
        <v>12</v>
      </c>
      <c r="F6" s="43">
        <v>56</v>
      </c>
      <c r="G6" s="40">
        <v>5</v>
      </c>
      <c r="H6" s="41">
        <v>23</v>
      </c>
      <c r="I6" s="42">
        <v>21</v>
      </c>
      <c r="J6" s="43">
        <v>14</v>
      </c>
      <c r="K6" s="44"/>
      <c r="L6" s="45">
        <f t="shared" si="0"/>
        <v>1</v>
      </c>
      <c r="M6" s="46">
        <f t="shared" si="0"/>
        <v>4</v>
      </c>
      <c r="N6" s="47">
        <f t="shared" si="0"/>
        <v>26</v>
      </c>
      <c r="O6" s="40"/>
      <c r="P6" s="29">
        <f t="shared" si="1"/>
        <v>62</v>
      </c>
      <c r="Q6" s="29">
        <f t="shared" si="2"/>
        <v>146</v>
      </c>
      <c r="R6" s="29">
        <f t="shared" si="3"/>
        <v>3866</v>
      </c>
      <c r="S6" s="29">
        <f t="shared" si="4"/>
        <v>64.43333333333334</v>
      </c>
      <c r="T6" s="29">
        <f t="shared" si="4"/>
        <v>1.073888888888889</v>
      </c>
      <c r="U6" s="29">
        <f t="shared" si="5"/>
        <v>4.433333333333337</v>
      </c>
      <c r="V6" s="29">
        <f t="shared" si="6"/>
        <v>26</v>
      </c>
    </row>
    <row r="7" spans="1:22" ht="30" customHeight="1">
      <c r="A7" s="29">
        <v>3</v>
      </c>
      <c r="B7" s="39" t="s">
        <v>335</v>
      </c>
      <c r="C7" s="40">
        <v>32</v>
      </c>
      <c r="D7" s="41">
        <v>20</v>
      </c>
      <c r="E7" s="42">
        <v>14</v>
      </c>
      <c r="F7" s="43">
        <v>52</v>
      </c>
      <c r="G7" s="40">
        <v>5</v>
      </c>
      <c r="H7" s="41">
        <v>35</v>
      </c>
      <c r="I7" s="42">
        <v>27</v>
      </c>
      <c r="J7" s="43">
        <v>7</v>
      </c>
      <c r="K7" s="44" t="s">
        <v>334</v>
      </c>
      <c r="L7" s="45">
        <f t="shared" si="0"/>
        <v>1</v>
      </c>
      <c r="M7" s="46">
        <f t="shared" si="0"/>
        <v>10</v>
      </c>
      <c r="N7" s="47">
        <f t="shared" si="0"/>
        <v>54</v>
      </c>
      <c r="O7" s="40"/>
      <c r="P7" s="29">
        <f t="shared" si="1"/>
        <v>69</v>
      </c>
      <c r="Q7" s="29">
        <f t="shared" si="2"/>
        <v>114</v>
      </c>
      <c r="R7" s="29">
        <f t="shared" si="3"/>
        <v>4254</v>
      </c>
      <c r="S7" s="29">
        <f t="shared" si="4"/>
        <v>70.9</v>
      </c>
      <c r="T7" s="29">
        <f t="shared" si="4"/>
        <v>1.1816666666666669</v>
      </c>
      <c r="U7" s="29">
        <f t="shared" si="5"/>
        <v>10.900000000000006</v>
      </c>
      <c r="V7" s="29">
        <f t="shared" si="6"/>
        <v>54</v>
      </c>
    </row>
    <row r="8" spans="1:22" ht="30" customHeight="1">
      <c r="A8" s="29">
        <v>4</v>
      </c>
      <c r="B8" s="39" t="s">
        <v>336</v>
      </c>
      <c r="C8" s="40">
        <v>28</v>
      </c>
      <c r="D8" s="41">
        <v>21</v>
      </c>
      <c r="E8" s="42">
        <v>14</v>
      </c>
      <c r="F8" s="43">
        <v>10</v>
      </c>
      <c r="G8" s="40">
        <v>5</v>
      </c>
      <c r="H8" s="41">
        <v>31</v>
      </c>
      <c r="I8" s="42">
        <v>24</v>
      </c>
      <c r="J8" s="43">
        <v>4</v>
      </c>
      <c r="K8" s="44"/>
      <c r="L8" s="45">
        <f t="shared" si="0"/>
        <v>1</v>
      </c>
      <c r="M8" s="46">
        <f t="shared" si="0"/>
        <v>12</v>
      </c>
      <c r="N8" s="47">
        <f t="shared" si="0"/>
        <v>6</v>
      </c>
      <c r="O8" s="40"/>
      <c r="P8" s="29">
        <f t="shared" si="1"/>
        <v>71</v>
      </c>
      <c r="Q8" s="29">
        <f t="shared" si="2"/>
        <v>66</v>
      </c>
      <c r="R8" s="29">
        <f t="shared" si="3"/>
        <v>4326</v>
      </c>
      <c r="S8" s="29">
        <f t="shared" si="4"/>
        <v>72.1</v>
      </c>
      <c r="T8" s="29">
        <f t="shared" si="4"/>
        <v>1.2016666666666667</v>
      </c>
      <c r="U8" s="29">
        <f t="shared" si="5"/>
        <v>12.099999999999994</v>
      </c>
      <c r="V8" s="29">
        <f t="shared" si="6"/>
        <v>6</v>
      </c>
    </row>
    <row r="9" spans="1:22" ht="30" customHeight="1">
      <c r="A9" s="29">
        <v>5</v>
      </c>
      <c r="B9" s="39" t="s">
        <v>177</v>
      </c>
      <c r="C9" s="40">
        <v>23</v>
      </c>
      <c r="D9" s="41">
        <v>49</v>
      </c>
      <c r="E9" s="42">
        <v>12</v>
      </c>
      <c r="F9" s="43">
        <v>3</v>
      </c>
      <c r="G9" s="40">
        <v>5</v>
      </c>
      <c r="H9" s="41">
        <v>44</v>
      </c>
      <c r="I9" s="42">
        <v>22</v>
      </c>
      <c r="J9" s="43">
        <v>7</v>
      </c>
      <c r="K9" s="44" t="s">
        <v>337</v>
      </c>
      <c r="L9" s="45">
        <f t="shared" si="0"/>
        <v>1</v>
      </c>
      <c r="M9" s="46">
        <f t="shared" si="0"/>
        <v>12</v>
      </c>
      <c r="N9" s="47">
        <f t="shared" si="0"/>
        <v>43</v>
      </c>
      <c r="O9" s="40"/>
      <c r="P9" s="29">
        <f t="shared" si="1"/>
        <v>71</v>
      </c>
      <c r="Q9" s="29">
        <f t="shared" si="2"/>
        <v>103</v>
      </c>
      <c r="R9" s="29">
        <f t="shared" si="3"/>
        <v>4363</v>
      </c>
      <c r="S9" s="29">
        <f t="shared" si="4"/>
        <v>72.71666666666667</v>
      </c>
      <c r="T9" s="29">
        <f t="shared" si="4"/>
        <v>1.2119444444444445</v>
      </c>
      <c r="U9" s="29">
        <f t="shared" si="5"/>
        <v>12.716666666666669</v>
      </c>
      <c r="V9" s="29">
        <f t="shared" si="6"/>
        <v>43</v>
      </c>
    </row>
    <row r="10" spans="1:22" ht="30" customHeight="1">
      <c r="A10" s="29">
        <v>6</v>
      </c>
      <c r="B10" s="39" t="s">
        <v>338</v>
      </c>
      <c r="C10" s="40">
        <v>39</v>
      </c>
      <c r="D10" s="41">
        <v>1</v>
      </c>
      <c r="E10" s="42">
        <v>17</v>
      </c>
      <c r="F10" s="43">
        <v>10</v>
      </c>
      <c r="G10" s="40">
        <v>5</v>
      </c>
      <c r="H10" s="41">
        <v>44</v>
      </c>
      <c r="I10" s="42">
        <v>29</v>
      </c>
      <c r="J10" s="43">
        <v>44</v>
      </c>
      <c r="K10" s="44" t="s">
        <v>339</v>
      </c>
      <c r="L10" s="45">
        <f t="shared" si="0"/>
        <v>1</v>
      </c>
      <c r="M10" s="46">
        <f t="shared" si="0"/>
        <v>13</v>
      </c>
      <c r="N10" s="47">
        <f t="shared" si="0"/>
        <v>39</v>
      </c>
      <c r="O10" s="40"/>
      <c r="P10" s="29">
        <f t="shared" si="1"/>
        <v>72</v>
      </c>
      <c r="Q10" s="29">
        <f t="shared" si="2"/>
        <v>99</v>
      </c>
      <c r="R10" s="29">
        <f t="shared" si="3"/>
        <v>4419</v>
      </c>
      <c r="S10" s="29">
        <f t="shared" si="4"/>
        <v>73.65</v>
      </c>
      <c r="T10" s="29">
        <f t="shared" si="4"/>
        <v>1.2275</v>
      </c>
      <c r="U10" s="29">
        <f t="shared" si="5"/>
        <v>13.650000000000006</v>
      </c>
      <c r="V10" s="29">
        <f t="shared" si="6"/>
        <v>39</v>
      </c>
    </row>
    <row r="11" spans="1:22" ht="30" customHeight="1">
      <c r="A11" s="29">
        <v>7</v>
      </c>
      <c r="B11" s="39" t="s">
        <v>309</v>
      </c>
      <c r="C11" s="40">
        <v>29</v>
      </c>
      <c r="D11" s="41">
        <v>3</v>
      </c>
      <c r="E11" s="42">
        <v>13</v>
      </c>
      <c r="F11" s="43">
        <v>49</v>
      </c>
      <c r="G11" s="40">
        <v>5</v>
      </c>
      <c r="H11" s="41">
        <v>47</v>
      </c>
      <c r="I11" s="42">
        <v>25</v>
      </c>
      <c r="J11" s="43">
        <v>27</v>
      </c>
      <c r="K11" s="44"/>
      <c r="L11" s="45">
        <f t="shared" si="0"/>
        <v>1</v>
      </c>
      <c r="M11" s="46">
        <f t="shared" si="0"/>
        <v>14</v>
      </c>
      <c r="N11" s="47">
        <f t="shared" si="0"/>
        <v>6</v>
      </c>
      <c r="O11" s="40"/>
      <c r="P11" s="29">
        <f t="shared" si="1"/>
        <v>72</v>
      </c>
      <c r="Q11" s="29">
        <f t="shared" si="2"/>
        <v>126</v>
      </c>
      <c r="R11" s="29">
        <f t="shared" si="3"/>
        <v>4446</v>
      </c>
      <c r="S11" s="29">
        <f t="shared" si="4"/>
        <v>74.1</v>
      </c>
      <c r="T11" s="29">
        <f t="shared" si="4"/>
        <v>1.2349999999999999</v>
      </c>
      <c r="U11" s="29">
        <f t="shared" si="5"/>
        <v>14.099999999999994</v>
      </c>
      <c r="V11" s="29">
        <f t="shared" si="6"/>
        <v>6</v>
      </c>
    </row>
    <row r="12" spans="1:22" ht="30" customHeight="1">
      <c r="A12" s="29">
        <v>8</v>
      </c>
      <c r="B12" s="39" t="s">
        <v>340</v>
      </c>
      <c r="C12" s="40">
        <v>24</v>
      </c>
      <c r="D12" s="41">
        <v>1</v>
      </c>
      <c r="E12" s="42">
        <v>17</v>
      </c>
      <c r="F12" s="43">
        <v>17</v>
      </c>
      <c r="G12" s="40">
        <v>5</v>
      </c>
      <c r="H12" s="41">
        <v>35</v>
      </c>
      <c r="I12" s="42">
        <v>21</v>
      </c>
      <c r="J12" s="43">
        <v>34</v>
      </c>
      <c r="K12" s="44" t="s">
        <v>337</v>
      </c>
      <c r="L12" s="45">
        <f t="shared" si="0"/>
        <v>1</v>
      </c>
      <c r="M12" s="46">
        <f t="shared" si="0"/>
        <v>17</v>
      </c>
      <c r="N12" s="47">
        <f t="shared" si="0"/>
        <v>27</v>
      </c>
      <c r="O12" s="40"/>
      <c r="P12" s="29">
        <f t="shared" si="1"/>
        <v>76</v>
      </c>
      <c r="Q12" s="29">
        <f t="shared" si="2"/>
        <v>87</v>
      </c>
      <c r="R12" s="29">
        <f t="shared" si="3"/>
        <v>4647</v>
      </c>
      <c r="S12" s="29">
        <f t="shared" si="4"/>
        <v>77.45</v>
      </c>
      <c r="T12" s="29">
        <f t="shared" si="4"/>
        <v>1.2908333333333333</v>
      </c>
      <c r="U12" s="29">
        <f t="shared" si="5"/>
        <v>17.450000000000003</v>
      </c>
      <c r="V12" s="29">
        <f t="shared" si="6"/>
        <v>27</v>
      </c>
    </row>
    <row r="13" spans="1:22" ht="30" customHeight="1">
      <c r="A13" s="29">
        <v>9</v>
      </c>
      <c r="B13" s="48" t="s">
        <v>307</v>
      </c>
      <c r="C13" s="40">
        <v>27</v>
      </c>
      <c r="D13" s="41">
        <v>46</v>
      </c>
      <c r="E13" s="42">
        <v>13</v>
      </c>
      <c r="F13" s="43">
        <v>14</v>
      </c>
      <c r="G13" s="40">
        <v>5</v>
      </c>
      <c r="H13" s="41">
        <v>55</v>
      </c>
      <c r="I13" s="42">
        <v>31</v>
      </c>
      <c r="J13" s="43">
        <v>16</v>
      </c>
      <c r="K13" s="44"/>
      <c r="L13" s="45">
        <f t="shared" si="0"/>
        <v>1</v>
      </c>
      <c r="M13" s="46">
        <f t="shared" si="0"/>
        <v>18</v>
      </c>
      <c r="N13" s="47">
        <f t="shared" si="0"/>
        <v>11</v>
      </c>
      <c r="O13" s="40"/>
      <c r="P13" s="29">
        <f t="shared" si="1"/>
        <v>76</v>
      </c>
      <c r="Q13" s="29">
        <f t="shared" si="2"/>
        <v>131</v>
      </c>
      <c r="R13" s="29">
        <f t="shared" si="3"/>
        <v>4691</v>
      </c>
      <c r="S13" s="29">
        <f t="shared" si="4"/>
        <v>78.18333333333334</v>
      </c>
      <c r="T13" s="29">
        <f t="shared" si="4"/>
        <v>1.3030555555555556</v>
      </c>
      <c r="U13" s="29">
        <f t="shared" si="5"/>
        <v>18.183333333333337</v>
      </c>
      <c r="V13" s="29">
        <f t="shared" si="6"/>
        <v>11</v>
      </c>
    </row>
    <row r="14" spans="1:22" ht="30" customHeight="1">
      <c r="A14" s="29">
        <v>10</v>
      </c>
      <c r="B14" s="39" t="s">
        <v>182</v>
      </c>
      <c r="C14" s="40">
        <v>29</v>
      </c>
      <c r="D14" s="41">
        <v>42</v>
      </c>
      <c r="E14" s="42">
        <v>13</v>
      </c>
      <c r="F14" s="43">
        <v>41</v>
      </c>
      <c r="G14" s="40">
        <v>5</v>
      </c>
      <c r="H14" s="41">
        <v>31</v>
      </c>
      <c r="I14" s="42">
        <v>23</v>
      </c>
      <c r="J14" s="43">
        <v>45</v>
      </c>
      <c r="K14" s="44" t="s">
        <v>341</v>
      </c>
      <c r="L14" s="45">
        <f t="shared" si="0"/>
        <v>1</v>
      </c>
      <c r="M14" s="46">
        <f t="shared" si="0"/>
        <v>18</v>
      </c>
      <c r="N14" s="47">
        <f t="shared" si="0"/>
        <v>39</v>
      </c>
      <c r="O14" s="40"/>
      <c r="P14" s="29">
        <f t="shared" si="1"/>
        <v>76</v>
      </c>
      <c r="Q14" s="29">
        <f t="shared" si="2"/>
        <v>159</v>
      </c>
      <c r="R14" s="29">
        <f t="shared" si="3"/>
        <v>4719</v>
      </c>
      <c r="S14" s="29">
        <f t="shared" si="4"/>
        <v>78.65</v>
      </c>
      <c r="T14" s="29">
        <f t="shared" si="4"/>
        <v>1.3108333333333335</v>
      </c>
      <c r="U14" s="29">
        <f t="shared" si="5"/>
        <v>18.650000000000006</v>
      </c>
      <c r="V14" s="29">
        <f t="shared" si="6"/>
        <v>39</v>
      </c>
    </row>
    <row r="15" spans="1:22" ht="30" customHeight="1">
      <c r="A15" s="29">
        <v>11</v>
      </c>
      <c r="B15" s="39" t="s">
        <v>310</v>
      </c>
      <c r="C15" s="40">
        <v>31</v>
      </c>
      <c r="D15" s="41">
        <v>54</v>
      </c>
      <c r="E15" s="42">
        <v>15</v>
      </c>
      <c r="F15" s="43">
        <v>16</v>
      </c>
      <c r="G15" s="40">
        <v>5</v>
      </c>
      <c r="H15" s="41">
        <v>23</v>
      </c>
      <c r="I15" s="42">
        <v>36</v>
      </c>
      <c r="J15" s="43">
        <v>16</v>
      </c>
      <c r="K15" s="44"/>
      <c r="L15" s="45">
        <f t="shared" si="0"/>
        <v>1</v>
      </c>
      <c r="M15" s="46">
        <f t="shared" si="0"/>
        <v>28</v>
      </c>
      <c r="N15" s="47">
        <f t="shared" si="0"/>
        <v>49</v>
      </c>
      <c r="O15" s="40"/>
      <c r="P15" s="29">
        <f t="shared" si="1"/>
        <v>87</v>
      </c>
      <c r="Q15" s="29">
        <f t="shared" si="2"/>
        <v>109</v>
      </c>
      <c r="R15" s="29">
        <f t="shared" si="3"/>
        <v>5329</v>
      </c>
      <c r="S15" s="29">
        <f t="shared" si="4"/>
        <v>88.81666666666666</v>
      </c>
      <c r="T15" s="29">
        <f t="shared" si="4"/>
        <v>1.4802777777777778</v>
      </c>
      <c r="U15" s="29">
        <f t="shared" si="5"/>
        <v>28.816666666666663</v>
      </c>
      <c r="V15" s="29">
        <f t="shared" si="6"/>
        <v>49</v>
      </c>
    </row>
    <row r="16" spans="2:22" ht="30" customHeight="1">
      <c r="B16" s="39" t="s">
        <v>184</v>
      </c>
      <c r="C16" s="40">
        <v>33</v>
      </c>
      <c r="D16" s="41">
        <v>7</v>
      </c>
      <c r="E16" s="42">
        <v>15</v>
      </c>
      <c r="F16" s="43">
        <v>1</v>
      </c>
      <c r="G16" s="40"/>
      <c r="H16" s="41"/>
      <c r="I16" s="42"/>
      <c r="J16" s="43"/>
      <c r="K16" s="44"/>
      <c r="L16" s="45">
        <f t="shared" si="0"/>
        <v>0</v>
      </c>
      <c r="M16" s="46">
        <f t="shared" si="0"/>
        <v>48</v>
      </c>
      <c r="N16" s="47">
        <f t="shared" si="0"/>
        <v>8</v>
      </c>
      <c r="O16" s="40"/>
      <c r="P16" s="29">
        <f t="shared" si="1"/>
        <v>48</v>
      </c>
      <c r="Q16" s="29">
        <f t="shared" si="2"/>
        <v>8</v>
      </c>
      <c r="R16" s="29">
        <f t="shared" si="3"/>
        <v>2888</v>
      </c>
      <c r="S16" s="29">
        <f t="shared" si="4"/>
        <v>48.13333333333333</v>
      </c>
      <c r="T16" s="29">
        <f t="shared" si="4"/>
        <v>0.8022222222222222</v>
      </c>
      <c r="U16" s="29">
        <f t="shared" si="5"/>
        <v>48.13333333333333</v>
      </c>
      <c r="V16" s="29">
        <f t="shared" si="6"/>
        <v>8</v>
      </c>
    </row>
    <row r="17" spans="2:22" ht="30" customHeight="1">
      <c r="B17" s="39" t="s">
        <v>342</v>
      </c>
      <c r="C17" s="40">
        <v>29</v>
      </c>
      <c r="D17" s="41">
        <v>13</v>
      </c>
      <c r="E17" s="42">
        <v>13</v>
      </c>
      <c r="F17" s="43">
        <v>24</v>
      </c>
      <c r="G17" s="40"/>
      <c r="H17" s="41"/>
      <c r="I17" s="42"/>
      <c r="J17" s="43"/>
      <c r="K17" s="44"/>
      <c r="L17" s="45">
        <f t="shared" si="0"/>
        <v>0</v>
      </c>
      <c r="M17" s="46">
        <f t="shared" si="0"/>
        <v>42</v>
      </c>
      <c r="N17" s="47">
        <f t="shared" si="0"/>
        <v>37</v>
      </c>
      <c r="O17" s="40"/>
      <c r="P17" s="29">
        <f t="shared" si="1"/>
        <v>42</v>
      </c>
      <c r="Q17" s="29">
        <f t="shared" si="2"/>
        <v>37</v>
      </c>
      <c r="R17" s="29">
        <f t="shared" si="3"/>
        <v>2557</v>
      </c>
      <c r="S17" s="29">
        <f t="shared" si="4"/>
        <v>42.61666666666667</v>
      </c>
      <c r="T17" s="29">
        <f t="shared" si="4"/>
        <v>0.7102777777777778</v>
      </c>
      <c r="U17" s="29">
        <f t="shared" si="5"/>
        <v>42.61666666666667</v>
      </c>
      <c r="V17" s="29">
        <f t="shared" si="6"/>
        <v>37</v>
      </c>
    </row>
    <row r="18" spans="2:22" ht="30" customHeight="1" hidden="1">
      <c r="B18" s="49"/>
      <c r="C18" s="40"/>
      <c r="D18" s="41"/>
      <c r="E18" s="42"/>
      <c r="F18" s="43"/>
      <c r="G18" s="40"/>
      <c r="H18" s="41"/>
      <c r="I18" s="42"/>
      <c r="J18" s="43"/>
      <c r="K18" s="50"/>
      <c r="L18" s="45">
        <f t="shared" si="0"/>
        <v>0</v>
      </c>
      <c r="M18" s="46">
        <f t="shared" si="0"/>
        <v>0</v>
      </c>
      <c r="N18" s="47">
        <f t="shared" si="0"/>
        <v>0</v>
      </c>
      <c r="O18" s="40"/>
      <c r="P18" s="29">
        <f t="shared" si="1"/>
        <v>0</v>
      </c>
      <c r="Q18" s="29">
        <f t="shared" si="2"/>
        <v>0</v>
      </c>
      <c r="R18" s="29">
        <f t="shared" si="3"/>
        <v>0</v>
      </c>
      <c r="S18" s="29">
        <f aca="true" t="shared" si="7" ref="S18:T31">+R18/60</f>
        <v>0</v>
      </c>
      <c r="T18" s="29">
        <f t="shared" si="7"/>
        <v>0</v>
      </c>
      <c r="U18" s="29">
        <f t="shared" si="5"/>
        <v>0</v>
      </c>
      <c r="V18" s="29">
        <f t="shared" si="6"/>
        <v>0</v>
      </c>
    </row>
    <row r="19" spans="2:22" ht="30" customHeight="1" hidden="1">
      <c r="B19" s="49"/>
      <c r="C19" s="40"/>
      <c r="D19" s="41"/>
      <c r="E19" s="42"/>
      <c r="F19" s="43"/>
      <c r="G19" s="40"/>
      <c r="H19" s="41"/>
      <c r="I19" s="42"/>
      <c r="J19" s="43"/>
      <c r="K19" s="50"/>
      <c r="L19" s="45">
        <f t="shared" si="0"/>
        <v>0</v>
      </c>
      <c r="M19" s="46">
        <f t="shared" si="0"/>
        <v>0</v>
      </c>
      <c r="N19" s="47">
        <f t="shared" si="0"/>
        <v>0</v>
      </c>
      <c r="O19" s="40"/>
      <c r="P19" s="29">
        <f t="shared" si="1"/>
        <v>0</v>
      </c>
      <c r="Q19" s="29">
        <f t="shared" si="2"/>
        <v>0</v>
      </c>
      <c r="R19" s="29">
        <f t="shared" si="3"/>
        <v>0</v>
      </c>
      <c r="S19" s="29">
        <f t="shared" si="7"/>
        <v>0</v>
      </c>
      <c r="T19" s="29">
        <f t="shared" si="7"/>
        <v>0</v>
      </c>
      <c r="U19" s="29">
        <f t="shared" si="5"/>
        <v>0</v>
      </c>
      <c r="V19" s="29">
        <f t="shared" si="6"/>
        <v>0</v>
      </c>
    </row>
    <row r="20" spans="2:22" ht="30" customHeight="1" hidden="1">
      <c r="B20" s="51"/>
      <c r="C20" s="40"/>
      <c r="D20" s="41"/>
      <c r="E20" s="42"/>
      <c r="F20" s="43"/>
      <c r="G20" s="40"/>
      <c r="H20" s="41"/>
      <c r="I20" s="42"/>
      <c r="J20" s="43"/>
      <c r="K20" s="50"/>
      <c r="L20" s="45">
        <f t="shared" si="0"/>
        <v>0</v>
      </c>
      <c r="M20" s="46">
        <f t="shared" si="0"/>
        <v>0</v>
      </c>
      <c r="N20" s="47">
        <f t="shared" si="0"/>
        <v>0</v>
      </c>
      <c r="O20" s="40"/>
      <c r="P20" s="29">
        <f t="shared" si="1"/>
        <v>0</v>
      </c>
      <c r="Q20" s="29">
        <f t="shared" si="2"/>
        <v>0</v>
      </c>
      <c r="R20" s="29">
        <f t="shared" si="3"/>
        <v>0</v>
      </c>
      <c r="S20" s="29">
        <f t="shared" si="7"/>
        <v>0</v>
      </c>
      <c r="T20" s="29">
        <f t="shared" si="7"/>
        <v>0</v>
      </c>
      <c r="U20" s="29">
        <f t="shared" si="5"/>
        <v>0</v>
      </c>
      <c r="V20" s="29">
        <f t="shared" si="6"/>
        <v>0</v>
      </c>
    </row>
    <row r="21" spans="2:22" ht="30" customHeight="1" hidden="1">
      <c r="B21" s="52"/>
      <c r="C21" s="40"/>
      <c r="D21" s="41"/>
      <c r="E21" s="42"/>
      <c r="F21" s="43"/>
      <c r="G21" s="40"/>
      <c r="H21" s="41"/>
      <c r="I21" s="42"/>
      <c r="J21" s="43"/>
      <c r="K21" s="50"/>
      <c r="L21" s="53">
        <f t="shared" si="0"/>
        <v>0</v>
      </c>
      <c r="M21" s="54">
        <f t="shared" si="0"/>
        <v>0</v>
      </c>
      <c r="N21" s="55">
        <f t="shared" si="0"/>
        <v>0</v>
      </c>
      <c r="O21" s="40"/>
      <c r="P21" s="29">
        <f t="shared" si="1"/>
        <v>0</v>
      </c>
      <c r="Q21" s="29">
        <f t="shared" si="2"/>
        <v>0</v>
      </c>
      <c r="R21" s="29">
        <f t="shared" si="3"/>
        <v>0</v>
      </c>
      <c r="S21" s="29">
        <f t="shared" si="7"/>
        <v>0</v>
      </c>
      <c r="T21" s="29">
        <f t="shared" si="7"/>
        <v>0</v>
      </c>
      <c r="U21" s="29">
        <f t="shared" si="5"/>
        <v>0</v>
      </c>
      <c r="V21" s="29">
        <f t="shared" si="6"/>
        <v>0</v>
      </c>
    </row>
    <row r="22" spans="2:22" ht="30" customHeight="1" hidden="1">
      <c r="B22" s="52"/>
      <c r="C22" s="40"/>
      <c r="D22" s="41"/>
      <c r="E22" s="42"/>
      <c r="F22" s="43"/>
      <c r="G22" s="40"/>
      <c r="H22" s="41"/>
      <c r="I22" s="42"/>
      <c r="J22" s="43"/>
      <c r="K22" s="50"/>
      <c r="L22" s="45">
        <f aca="true" t="shared" si="8" ref="L22:N27">ROUNDDOWN(T22,0)</f>
        <v>0</v>
      </c>
      <c r="M22" s="46">
        <f t="shared" si="8"/>
        <v>0</v>
      </c>
      <c r="N22" s="47">
        <f t="shared" si="8"/>
        <v>0</v>
      </c>
      <c r="O22" s="40"/>
      <c r="P22" s="29">
        <f t="shared" si="1"/>
        <v>0</v>
      </c>
      <c r="Q22" s="29">
        <f t="shared" si="2"/>
        <v>0</v>
      </c>
      <c r="R22" s="29">
        <f t="shared" si="3"/>
        <v>0</v>
      </c>
      <c r="S22" s="29">
        <f t="shared" si="7"/>
        <v>0</v>
      </c>
      <c r="T22" s="29">
        <f t="shared" si="7"/>
        <v>0</v>
      </c>
      <c r="U22" s="29">
        <f t="shared" si="5"/>
        <v>0</v>
      </c>
      <c r="V22" s="29">
        <f t="shared" si="6"/>
        <v>0</v>
      </c>
    </row>
    <row r="23" spans="2:22" ht="30" customHeight="1" hidden="1">
      <c r="B23" s="52"/>
      <c r="C23" s="40"/>
      <c r="D23" s="41"/>
      <c r="E23" s="42"/>
      <c r="F23" s="43"/>
      <c r="G23" s="40"/>
      <c r="H23" s="41"/>
      <c r="I23" s="42"/>
      <c r="J23" s="43"/>
      <c r="K23" s="50"/>
      <c r="L23" s="45">
        <f t="shared" si="8"/>
        <v>0</v>
      </c>
      <c r="M23" s="46">
        <f t="shared" si="8"/>
        <v>0</v>
      </c>
      <c r="N23" s="47">
        <f t="shared" si="8"/>
        <v>0</v>
      </c>
      <c r="O23" s="40"/>
      <c r="P23" s="29">
        <f t="shared" si="1"/>
        <v>0</v>
      </c>
      <c r="Q23" s="29">
        <f t="shared" si="2"/>
        <v>0</v>
      </c>
      <c r="R23" s="29">
        <f t="shared" si="3"/>
        <v>0</v>
      </c>
      <c r="S23" s="29">
        <f t="shared" si="7"/>
        <v>0</v>
      </c>
      <c r="T23" s="29">
        <f t="shared" si="7"/>
        <v>0</v>
      </c>
      <c r="U23" s="29">
        <f t="shared" si="5"/>
        <v>0</v>
      </c>
      <c r="V23" s="29">
        <f t="shared" si="6"/>
        <v>0</v>
      </c>
    </row>
    <row r="24" spans="2:22" ht="30" customHeight="1" hidden="1">
      <c r="B24" s="52"/>
      <c r="C24" s="40"/>
      <c r="D24" s="41"/>
      <c r="E24" s="42"/>
      <c r="F24" s="43"/>
      <c r="G24" s="40"/>
      <c r="H24" s="41"/>
      <c r="I24" s="42"/>
      <c r="J24" s="43"/>
      <c r="K24" s="50"/>
      <c r="L24" s="45">
        <f t="shared" si="8"/>
        <v>0</v>
      </c>
      <c r="M24" s="46">
        <f t="shared" si="8"/>
        <v>0</v>
      </c>
      <c r="N24" s="47">
        <f t="shared" si="8"/>
        <v>0</v>
      </c>
      <c r="O24" s="40"/>
      <c r="P24" s="29">
        <f t="shared" si="1"/>
        <v>0</v>
      </c>
      <c r="Q24" s="29">
        <f t="shared" si="2"/>
        <v>0</v>
      </c>
      <c r="R24" s="29">
        <f t="shared" si="3"/>
        <v>0</v>
      </c>
      <c r="S24" s="29">
        <f t="shared" si="7"/>
        <v>0</v>
      </c>
      <c r="T24" s="29">
        <f t="shared" si="7"/>
        <v>0</v>
      </c>
      <c r="U24" s="29">
        <f t="shared" si="5"/>
        <v>0</v>
      </c>
      <c r="V24" s="29">
        <f t="shared" si="6"/>
        <v>0</v>
      </c>
    </row>
    <row r="25" spans="2:22" ht="30" customHeight="1" hidden="1">
      <c r="B25" s="52"/>
      <c r="C25" s="40"/>
      <c r="D25" s="41"/>
      <c r="E25" s="42"/>
      <c r="F25" s="43"/>
      <c r="G25" s="40"/>
      <c r="H25" s="41"/>
      <c r="I25" s="42"/>
      <c r="J25" s="43"/>
      <c r="K25" s="50"/>
      <c r="L25" s="45">
        <f t="shared" si="8"/>
        <v>0</v>
      </c>
      <c r="M25" s="46">
        <f t="shared" si="8"/>
        <v>0</v>
      </c>
      <c r="N25" s="47">
        <f t="shared" si="8"/>
        <v>0</v>
      </c>
      <c r="O25" s="40"/>
      <c r="P25" s="29">
        <f t="shared" si="1"/>
        <v>0</v>
      </c>
      <c r="Q25" s="29">
        <f t="shared" si="2"/>
        <v>0</v>
      </c>
      <c r="R25" s="29">
        <f t="shared" si="3"/>
        <v>0</v>
      </c>
      <c r="S25" s="29">
        <f t="shared" si="7"/>
        <v>0</v>
      </c>
      <c r="T25" s="29">
        <f t="shared" si="7"/>
        <v>0</v>
      </c>
      <c r="U25" s="29">
        <f t="shared" si="5"/>
        <v>0</v>
      </c>
      <c r="V25" s="29">
        <f t="shared" si="6"/>
        <v>0</v>
      </c>
    </row>
    <row r="26" spans="2:22" ht="30" customHeight="1" hidden="1">
      <c r="B26" s="52"/>
      <c r="C26" s="40"/>
      <c r="D26" s="41"/>
      <c r="E26" s="42"/>
      <c r="F26" s="43"/>
      <c r="G26" s="40"/>
      <c r="H26" s="41"/>
      <c r="I26" s="42"/>
      <c r="J26" s="43"/>
      <c r="K26" s="50"/>
      <c r="L26" s="45">
        <f t="shared" si="8"/>
        <v>0</v>
      </c>
      <c r="M26" s="46">
        <f t="shared" si="8"/>
        <v>0</v>
      </c>
      <c r="N26" s="47">
        <f t="shared" si="8"/>
        <v>0</v>
      </c>
      <c r="O26" s="40"/>
      <c r="P26" s="29">
        <f t="shared" si="1"/>
        <v>0</v>
      </c>
      <c r="Q26" s="29">
        <f t="shared" si="2"/>
        <v>0</v>
      </c>
      <c r="R26" s="29">
        <f t="shared" si="3"/>
        <v>0</v>
      </c>
      <c r="S26" s="29">
        <f t="shared" si="7"/>
        <v>0</v>
      </c>
      <c r="T26" s="29">
        <f t="shared" si="7"/>
        <v>0</v>
      </c>
      <c r="U26" s="29">
        <f t="shared" si="5"/>
        <v>0</v>
      </c>
      <c r="V26" s="29">
        <f t="shared" si="6"/>
        <v>0</v>
      </c>
    </row>
    <row r="27" spans="2:22" ht="30" customHeight="1" hidden="1" thickBot="1">
      <c r="B27" s="52"/>
      <c r="C27" s="40"/>
      <c r="D27" s="41"/>
      <c r="E27" s="42"/>
      <c r="F27" s="43"/>
      <c r="G27" s="40"/>
      <c r="H27" s="41"/>
      <c r="I27" s="42"/>
      <c r="J27" s="43"/>
      <c r="K27" s="59"/>
      <c r="L27" s="56">
        <f t="shared" si="8"/>
        <v>0</v>
      </c>
      <c r="M27" s="57">
        <f t="shared" si="8"/>
        <v>0</v>
      </c>
      <c r="N27" s="58">
        <f t="shared" si="8"/>
        <v>0</v>
      </c>
      <c r="O27" s="40"/>
      <c r="P27" s="29">
        <f t="shared" si="1"/>
        <v>0</v>
      </c>
      <c r="Q27" s="29">
        <f t="shared" si="2"/>
        <v>0</v>
      </c>
      <c r="R27" s="29">
        <f t="shared" si="3"/>
        <v>0</v>
      </c>
      <c r="S27" s="29">
        <f t="shared" si="7"/>
        <v>0</v>
      </c>
      <c r="T27" s="29">
        <f t="shared" si="7"/>
        <v>0</v>
      </c>
      <c r="U27" s="29">
        <f t="shared" si="5"/>
        <v>0</v>
      </c>
      <c r="V27" s="29">
        <f t="shared" si="6"/>
        <v>0</v>
      </c>
    </row>
    <row r="28" spans="2:22" ht="30" customHeight="1">
      <c r="B28" s="63" t="s">
        <v>345</v>
      </c>
      <c r="C28" s="63"/>
      <c r="D28" s="63"/>
      <c r="E28" s="63"/>
      <c r="F28" s="63"/>
      <c r="G28" s="63"/>
      <c r="H28" s="63"/>
      <c r="I28" s="63"/>
      <c r="P28" s="29">
        <f t="shared" si="1"/>
        <v>0</v>
      </c>
      <c r="Q28" s="29">
        <f t="shared" si="2"/>
        <v>0</v>
      </c>
      <c r="R28" s="29">
        <f t="shared" si="3"/>
        <v>0</v>
      </c>
      <c r="S28" s="29">
        <f t="shared" si="7"/>
        <v>0</v>
      </c>
      <c r="T28" s="29">
        <f t="shared" si="7"/>
        <v>0</v>
      </c>
      <c r="U28" s="29">
        <f t="shared" si="5"/>
        <v>0</v>
      </c>
      <c r="V28" s="29">
        <f t="shared" si="6"/>
        <v>0</v>
      </c>
    </row>
    <row r="29" spans="2:22" ht="30" customHeight="1">
      <c r="B29" s="29" t="s">
        <v>343</v>
      </c>
      <c r="P29" s="29">
        <f t="shared" si="1"/>
        <v>0</v>
      </c>
      <c r="Q29" s="29">
        <f t="shared" si="2"/>
        <v>0</v>
      </c>
      <c r="R29" s="29">
        <f t="shared" si="3"/>
        <v>0</v>
      </c>
      <c r="S29" s="29">
        <f t="shared" si="7"/>
        <v>0</v>
      </c>
      <c r="T29" s="29">
        <f t="shared" si="7"/>
        <v>0</v>
      </c>
      <c r="U29" s="29">
        <f t="shared" si="5"/>
        <v>0</v>
      </c>
      <c r="V29" s="29">
        <f t="shared" si="6"/>
        <v>0</v>
      </c>
    </row>
    <row r="30" spans="2:22" ht="30" customHeight="1">
      <c r="B30" s="29" t="s">
        <v>344</v>
      </c>
      <c r="P30" s="29">
        <f t="shared" si="1"/>
        <v>0</v>
      </c>
      <c r="Q30" s="29">
        <f t="shared" si="2"/>
        <v>0</v>
      </c>
      <c r="R30" s="29">
        <f t="shared" si="3"/>
        <v>0</v>
      </c>
      <c r="S30" s="29">
        <f t="shared" si="7"/>
        <v>0</v>
      </c>
      <c r="T30" s="29">
        <f t="shared" si="7"/>
        <v>0</v>
      </c>
      <c r="U30" s="29">
        <f t="shared" si="5"/>
        <v>0</v>
      </c>
      <c r="V30" s="29">
        <f t="shared" si="6"/>
        <v>0</v>
      </c>
    </row>
    <row r="31" spans="16:22" ht="30" customHeight="1">
      <c r="P31" s="29">
        <f t="shared" si="1"/>
        <v>0</v>
      </c>
      <c r="Q31" s="29">
        <f t="shared" si="2"/>
        <v>0</v>
      </c>
      <c r="R31" s="29">
        <f t="shared" si="3"/>
        <v>0</v>
      </c>
      <c r="S31" s="29">
        <f t="shared" si="7"/>
        <v>0</v>
      </c>
      <c r="T31" s="29">
        <f t="shared" si="7"/>
        <v>0</v>
      </c>
      <c r="U31" s="29">
        <f t="shared" si="5"/>
        <v>0</v>
      </c>
      <c r="V31" s="29">
        <f t="shared" si="6"/>
        <v>0</v>
      </c>
    </row>
  </sheetData>
  <mergeCells count="10">
    <mergeCell ref="B28:I28"/>
    <mergeCell ref="B2:O2"/>
    <mergeCell ref="B3:B4"/>
    <mergeCell ref="C3:D3"/>
    <mergeCell ref="E3:F3"/>
    <mergeCell ref="G3:H3"/>
    <mergeCell ref="I3:J3"/>
    <mergeCell ref="K3:K4"/>
    <mergeCell ref="L3:N3"/>
    <mergeCell ref="O3:O4"/>
  </mergeCells>
  <printOptions/>
  <pageMargins left="0.16" right="0.55" top="0.33" bottom="0.19" header="0.31" footer="0.07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E5" sqref="E5"/>
    </sheetView>
  </sheetViews>
  <sheetFormatPr defaultColWidth="9.00390625" defaultRowHeight="13.5"/>
  <cols>
    <col min="1" max="1" width="22.875" style="1" customWidth="1"/>
    <col min="2" max="6" width="14.625" style="1" customWidth="1"/>
    <col min="7" max="7" width="6.625" style="1" customWidth="1"/>
    <col min="8" max="8" width="15.125" style="1" customWidth="1"/>
    <col min="9" max="9" width="7.125" style="1" customWidth="1"/>
    <col min="10" max="16384" width="9.00390625" style="1" customWidth="1"/>
  </cols>
  <sheetData>
    <row r="1" ht="30" customHeight="1"/>
    <row r="2" spans="1:2" ht="30" customHeight="1">
      <c r="A2" s="23" t="s">
        <v>358</v>
      </c>
      <c r="B2" s="27">
        <v>40302</v>
      </c>
    </row>
    <row r="3" ht="30" customHeight="1" thickBot="1"/>
    <row r="4" spans="1:9" ht="30" customHeight="1">
      <c r="A4" s="4" t="s">
        <v>346</v>
      </c>
      <c r="B4" s="4" t="s">
        <v>347</v>
      </c>
      <c r="C4" s="4" t="s">
        <v>348</v>
      </c>
      <c r="D4" s="4" t="s">
        <v>349</v>
      </c>
      <c r="E4" s="4" t="s">
        <v>360</v>
      </c>
      <c r="F4" s="4" t="s">
        <v>350</v>
      </c>
      <c r="G4" s="4" t="s">
        <v>351</v>
      </c>
      <c r="H4" s="9" t="s">
        <v>352</v>
      </c>
      <c r="I4" s="18" t="s">
        <v>353</v>
      </c>
    </row>
    <row r="5" spans="1:9" ht="30" customHeight="1" thickBot="1">
      <c r="A5" s="5"/>
      <c r="B5" s="19" t="s">
        <v>354</v>
      </c>
      <c r="C5" s="11" t="s">
        <v>355</v>
      </c>
      <c r="D5" s="11" t="s">
        <v>359</v>
      </c>
      <c r="E5" s="11" t="s">
        <v>356</v>
      </c>
      <c r="F5" s="5"/>
      <c r="G5" s="5"/>
      <c r="H5" s="15"/>
      <c r="I5" s="15"/>
    </row>
    <row r="6" spans="1:9" ht="30" customHeight="1" thickBot="1">
      <c r="A6" s="20" t="s">
        <v>364</v>
      </c>
      <c r="B6" s="21" t="s">
        <v>369</v>
      </c>
      <c r="C6" s="21" t="s">
        <v>376</v>
      </c>
      <c r="D6" s="21" t="s">
        <v>384</v>
      </c>
      <c r="E6" s="21" t="s">
        <v>387</v>
      </c>
      <c r="F6" s="21" t="s">
        <v>395</v>
      </c>
      <c r="G6" s="22"/>
      <c r="H6" s="16" t="s">
        <v>395</v>
      </c>
      <c r="I6" s="25">
        <v>1</v>
      </c>
    </row>
    <row r="7" spans="1:9" ht="30" customHeight="1" thickBot="1">
      <c r="A7" s="20" t="s">
        <v>365</v>
      </c>
      <c r="B7" s="21" t="s">
        <v>370</v>
      </c>
      <c r="C7" s="21" t="s">
        <v>377</v>
      </c>
      <c r="D7" s="21" t="s">
        <v>383</v>
      </c>
      <c r="E7" s="21" t="s">
        <v>388</v>
      </c>
      <c r="F7" s="21" t="s">
        <v>396</v>
      </c>
      <c r="G7" s="22" t="s">
        <v>393</v>
      </c>
      <c r="H7" s="16" t="s">
        <v>397</v>
      </c>
      <c r="I7" s="25">
        <v>2</v>
      </c>
    </row>
    <row r="8" spans="1:9" ht="30" customHeight="1" thickBot="1">
      <c r="A8" s="20" t="s">
        <v>366</v>
      </c>
      <c r="B8" s="21" t="s">
        <v>371</v>
      </c>
      <c r="C8" s="21" t="s">
        <v>378</v>
      </c>
      <c r="D8" s="21" t="s">
        <v>383</v>
      </c>
      <c r="E8" s="21" t="s">
        <v>389</v>
      </c>
      <c r="F8" s="21" t="s">
        <v>398</v>
      </c>
      <c r="G8" s="22"/>
      <c r="H8" s="16" t="s">
        <v>398</v>
      </c>
      <c r="I8" s="28">
        <v>3</v>
      </c>
    </row>
    <row r="9" spans="1:9" ht="30" customHeight="1" thickBot="1">
      <c r="A9" s="20" t="s">
        <v>367</v>
      </c>
      <c r="B9" s="21" t="s">
        <v>372</v>
      </c>
      <c r="C9" s="21" t="s">
        <v>379</v>
      </c>
      <c r="D9" s="21" t="s">
        <v>384</v>
      </c>
      <c r="E9" s="21" t="s">
        <v>390</v>
      </c>
      <c r="F9" s="21" t="s">
        <v>399</v>
      </c>
      <c r="G9" s="21"/>
      <c r="H9" s="16" t="s">
        <v>399</v>
      </c>
      <c r="I9" s="25">
        <v>4</v>
      </c>
    </row>
    <row r="10" spans="1:9" ht="30" customHeight="1" thickBot="1">
      <c r="A10" s="20" t="s">
        <v>368</v>
      </c>
      <c r="B10" s="21" t="s">
        <v>373</v>
      </c>
      <c r="C10" s="21" t="s">
        <v>380</v>
      </c>
      <c r="D10" s="21" t="s">
        <v>385</v>
      </c>
      <c r="E10" s="21" t="s">
        <v>391</v>
      </c>
      <c r="F10" s="21" t="s">
        <v>400</v>
      </c>
      <c r="G10" s="22" t="s">
        <v>394</v>
      </c>
      <c r="H10" s="16" t="s">
        <v>401</v>
      </c>
      <c r="I10" s="25">
        <v>5</v>
      </c>
    </row>
    <row r="11" spans="1:9" ht="30" customHeight="1" thickBot="1">
      <c r="A11" s="20" t="s">
        <v>357</v>
      </c>
      <c r="B11" s="21" t="s">
        <v>374</v>
      </c>
      <c r="C11" s="21" t="s">
        <v>381</v>
      </c>
      <c r="D11" s="21" t="s">
        <v>386</v>
      </c>
      <c r="E11" s="21" t="s">
        <v>392</v>
      </c>
      <c r="F11" s="21" t="s">
        <v>402</v>
      </c>
      <c r="G11" s="22" t="s">
        <v>394</v>
      </c>
      <c r="H11" s="16" t="s">
        <v>403</v>
      </c>
      <c r="I11" s="28">
        <v>6</v>
      </c>
    </row>
    <row r="12" spans="1:9" ht="30" customHeight="1" thickBot="1">
      <c r="A12" s="20" t="s">
        <v>363</v>
      </c>
      <c r="B12" s="21" t="s">
        <v>375</v>
      </c>
      <c r="C12" s="21" t="s">
        <v>382</v>
      </c>
      <c r="D12" s="21" t="s">
        <v>385</v>
      </c>
      <c r="E12" s="21" t="s">
        <v>362</v>
      </c>
      <c r="F12" s="21"/>
      <c r="G12" s="22"/>
      <c r="H12" s="16" t="s">
        <v>361</v>
      </c>
      <c r="I12" s="25"/>
    </row>
    <row r="13" spans="1:9" ht="30" customHeight="1" thickBot="1">
      <c r="A13" s="20"/>
      <c r="B13" s="21"/>
      <c r="C13" s="21"/>
      <c r="D13" s="21"/>
      <c r="E13" s="21"/>
      <c r="F13" s="21"/>
      <c r="G13" s="22"/>
      <c r="H13" s="16"/>
      <c r="I13" s="28"/>
    </row>
    <row r="14" spans="1:9" ht="30" customHeight="1" thickBot="1">
      <c r="A14" s="20"/>
      <c r="B14" s="21"/>
      <c r="C14" s="21"/>
      <c r="D14" s="21"/>
      <c r="E14" s="21"/>
      <c r="F14" s="21"/>
      <c r="G14" s="21"/>
      <c r="H14" s="25"/>
      <c r="I14" s="25"/>
    </row>
    <row r="15" spans="1:9" ht="30" customHeight="1">
      <c r="A15" s="62" t="s">
        <v>404</v>
      </c>
      <c r="B15" s="62"/>
      <c r="C15" s="62"/>
      <c r="D15" s="62"/>
      <c r="E15" s="62"/>
      <c r="F15" s="62"/>
      <c r="G15" s="62"/>
      <c r="H15" s="62"/>
      <c r="I15" s="26"/>
    </row>
    <row r="16" ht="30" customHeight="1"/>
    <row r="17" ht="30" customHeight="1"/>
    <row r="18" ht="30" customHeight="1"/>
    <row r="19" ht="30" customHeight="1"/>
    <row r="20" ht="30" customHeight="1"/>
    <row r="21" ht="30" customHeight="1"/>
  </sheetData>
  <mergeCells count="1">
    <mergeCell ref="A15:H15"/>
  </mergeCells>
  <printOptions/>
  <pageMargins left="0.75" right="0.14" top="0.33" bottom="0.19" header="0.31" footer="0.07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I16" sqref="I16"/>
    </sheetView>
  </sheetViews>
  <sheetFormatPr defaultColWidth="9.00390625" defaultRowHeight="13.5"/>
  <cols>
    <col min="1" max="1" width="22.875" style="1" customWidth="1"/>
    <col min="2" max="6" width="14.625" style="1" customWidth="1"/>
    <col min="7" max="7" width="6.625" style="1" customWidth="1"/>
    <col min="8" max="8" width="15.125" style="1" customWidth="1"/>
    <col min="9" max="9" width="7.125" style="1" customWidth="1"/>
    <col min="10" max="16384" width="9.00390625" style="1" customWidth="1"/>
  </cols>
  <sheetData>
    <row r="1" ht="30" customHeight="1"/>
    <row r="2" spans="1:8" ht="30" customHeight="1">
      <c r="A2" s="74" t="s">
        <v>408</v>
      </c>
      <c r="B2" s="74"/>
      <c r="C2" s="74"/>
      <c r="D2" s="74"/>
      <c r="H2" s="27">
        <v>40485</v>
      </c>
    </row>
    <row r="3" ht="30" customHeight="1" thickBot="1"/>
    <row r="4" spans="1:9" ht="30" customHeight="1">
      <c r="A4" s="4" t="s">
        <v>346</v>
      </c>
      <c r="B4" s="4" t="s">
        <v>347</v>
      </c>
      <c r="C4" s="4" t="s">
        <v>348</v>
      </c>
      <c r="D4" s="4" t="s">
        <v>349</v>
      </c>
      <c r="E4" s="4" t="s">
        <v>405</v>
      </c>
      <c r="F4" s="4" t="s">
        <v>350</v>
      </c>
      <c r="G4" s="4" t="s">
        <v>351</v>
      </c>
      <c r="H4" s="9" t="s">
        <v>352</v>
      </c>
      <c r="I4" s="18" t="s">
        <v>353</v>
      </c>
    </row>
    <row r="5" spans="1:9" ht="30" customHeight="1" thickBot="1">
      <c r="A5" s="5"/>
      <c r="B5" s="19" t="s">
        <v>409</v>
      </c>
      <c r="C5" s="11" t="s">
        <v>410</v>
      </c>
      <c r="D5" s="11" t="s">
        <v>411</v>
      </c>
      <c r="E5" s="11" t="s">
        <v>412</v>
      </c>
      <c r="F5" s="5"/>
      <c r="G5" s="5"/>
      <c r="H5" s="15"/>
      <c r="I5" s="15"/>
    </row>
    <row r="6" spans="1:9" ht="30" customHeight="1" thickBot="1">
      <c r="A6" s="20" t="s">
        <v>413</v>
      </c>
      <c r="B6" s="21" t="s">
        <v>424</v>
      </c>
      <c r="C6" s="21" t="s">
        <v>425</v>
      </c>
      <c r="D6" s="21" t="s">
        <v>426</v>
      </c>
      <c r="E6" s="21" t="s">
        <v>427</v>
      </c>
      <c r="F6" s="21" t="s">
        <v>428</v>
      </c>
      <c r="G6" s="22" t="s">
        <v>421</v>
      </c>
      <c r="H6" s="16" t="s">
        <v>429</v>
      </c>
      <c r="I6" s="25">
        <v>1</v>
      </c>
    </row>
    <row r="7" spans="1:9" ht="30" customHeight="1" thickBot="1">
      <c r="A7" s="20" t="s">
        <v>414</v>
      </c>
      <c r="B7" s="21" t="s">
        <v>430</v>
      </c>
      <c r="C7" s="21" t="s">
        <v>431</v>
      </c>
      <c r="D7" s="21" t="s">
        <v>433</v>
      </c>
      <c r="E7" s="21" t="s">
        <v>434</v>
      </c>
      <c r="F7" s="21" t="s">
        <v>435</v>
      </c>
      <c r="G7" s="22" t="s">
        <v>406</v>
      </c>
      <c r="H7" s="16" t="s">
        <v>436</v>
      </c>
      <c r="I7" s="25">
        <v>2</v>
      </c>
    </row>
    <row r="8" spans="1:9" ht="30" customHeight="1" thickBot="1">
      <c r="A8" s="20" t="s">
        <v>415</v>
      </c>
      <c r="B8" s="21" t="s">
        <v>437</v>
      </c>
      <c r="C8" s="21" t="s">
        <v>431</v>
      </c>
      <c r="D8" s="21" t="s">
        <v>438</v>
      </c>
      <c r="E8" s="21" t="s">
        <v>439</v>
      </c>
      <c r="F8" s="21" t="s">
        <v>457</v>
      </c>
      <c r="G8" s="22"/>
      <c r="H8" s="16" t="s">
        <v>457</v>
      </c>
      <c r="I8" s="28">
        <v>3</v>
      </c>
    </row>
    <row r="9" spans="1:9" ht="30" customHeight="1" thickBot="1">
      <c r="A9" s="20" t="s">
        <v>416</v>
      </c>
      <c r="B9" s="21" t="s">
        <v>440</v>
      </c>
      <c r="C9" s="21" t="s">
        <v>432</v>
      </c>
      <c r="D9" s="21" t="s">
        <v>441</v>
      </c>
      <c r="E9" s="21" t="s">
        <v>442</v>
      </c>
      <c r="F9" s="21" t="s">
        <v>443</v>
      </c>
      <c r="G9" s="22" t="s">
        <v>422</v>
      </c>
      <c r="H9" s="16" t="s">
        <v>444</v>
      </c>
      <c r="I9" s="25">
        <v>4</v>
      </c>
    </row>
    <row r="10" spans="1:9" ht="30" customHeight="1" thickBot="1">
      <c r="A10" s="20" t="s">
        <v>417</v>
      </c>
      <c r="B10" s="21" t="s">
        <v>445</v>
      </c>
      <c r="C10" s="21" t="s">
        <v>425</v>
      </c>
      <c r="D10" s="21" t="s">
        <v>446</v>
      </c>
      <c r="E10" s="21" t="s">
        <v>198</v>
      </c>
      <c r="F10" s="21" t="s">
        <v>447</v>
      </c>
      <c r="G10" s="22"/>
      <c r="H10" s="16" t="s">
        <v>447</v>
      </c>
      <c r="I10" s="25">
        <v>5</v>
      </c>
    </row>
    <row r="11" spans="1:9" ht="30" customHeight="1" thickBot="1">
      <c r="A11" s="20" t="s">
        <v>418</v>
      </c>
      <c r="B11" s="21" t="s">
        <v>448</v>
      </c>
      <c r="C11" s="21" t="s">
        <v>432</v>
      </c>
      <c r="D11" s="21" t="s">
        <v>449</v>
      </c>
      <c r="E11" s="21" t="s">
        <v>450</v>
      </c>
      <c r="F11" s="21" t="s">
        <v>451</v>
      </c>
      <c r="G11" s="22" t="s">
        <v>423</v>
      </c>
      <c r="H11" s="16" t="s">
        <v>452</v>
      </c>
      <c r="I11" s="28">
        <v>6</v>
      </c>
    </row>
    <row r="12" spans="1:9" ht="30" customHeight="1" thickBot="1">
      <c r="A12" s="20" t="s">
        <v>419</v>
      </c>
      <c r="B12" s="21" t="s">
        <v>454</v>
      </c>
      <c r="C12" s="21" t="s">
        <v>431</v>
      </c>
      <c r="D12" s="21" t="s">
        <v>455</v>
      </c>
      <c r="E12" s="21" t="s">
        <v>453</v>
      </c>
      <c r="F12" s="21"/>
      <c r="G12" s="22" t="s">
        <v>423</v>
      </c>
      <c r="H12" s="16" t="s">
        <v>407</v>
      </c>
      <c r="I12" s="25">
        <v>7</v>
      </c>
    </row>
    <row r="13" spans="1:9" ht="30" customHeight="1" thickBot="1">
      <c r="A13" s="20" t="s">
        <v>420</v>
      </c>
      <c r="B13" s="21" t="s">
        <v>456</v>
      </c>
      <c r="C13" s="21" t="s">
        <v>431</v>
      </c>
      <c r="D13" s="21" t="s">
        <v>15</v>
      </c>
      <c r="E13" s="21"/>
      <c r="F13" s="21"/>
      <c r="G13" s="22"/>
      <c r="H13" s="16" t="s">
        <v>407</v>
      </c>
      <c r="I13" s="28"/>
    </row>
    <row r="14" spans="1:9" ht="30" customHeight="1" thickBot="1">
      <c r="A14" s="20"/>
      <c r="B14" s="21"/>
      <c r="C14" s="21"/>
      <c r="D14" s="21"/>
      <c r="E14" s="21"/>
      <c r="F14" s="21"/>
      <c r="G14" s="21"/>
      <c r="H14" s="25"/>
      <c r="I14" s="25"/>
    </row>
    <row r="15" spans="1:9" ht="30" customHeight="1">
      <c r="A15" s="62"/>
      <c r="B15" s="62"/>
      <c r="C15" s="62"/>
      <c r="D15" s="62"/>
      <c r="E15" s="62"/>
      <c r="F15" s="62"/>
      <c r="G15" s="62"/>
      <c r="H15" s="62"/>
      <c r="I15" s="26"/>
    </row>
    <row r="16" ht="30" customHeight="1"/>
    <row r="17" ht="30" customHeight="1"/>
    <row r="18" ht="30" customHeight="1"/>
    <row r="19" ht="30" customHeight="1"/>
    <row r="20" ht="30" customHeight="1"/>
    <row r="21" ht="30" customHeight="1"/>
  </sheetData>
  <mergeCells count="2">
    <mergeCell ref="A15:H15"/>
    <mergeCell ref="A2:D2"/>
  </mergeCells>
  <printOptions/>
  <pageMargins left="0.75" right="0.14" top="0.33" bottom="0.19" header="0.31" footer="0.07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E1" sqref="E1:E16384"/>
    </sheetView>
  </sheetViews>
  <sheetFormatPr defaultColWidth="9.00390625" defaultRowHeight="13.5"/>
  <cols>
    <col min="1" max="1" width="22.875" style="1" customWidth="1"/>
    <col min="2" max="5" width="14.625" style="1" customWidth="1"/>
    <col min="6" max="6" width="6.625" style="1" customWidth="1"/>
    <col min="7" max="7" width="15.125" style="1" customWidth="1"/>
    <col min="8" max="8" width="7.125" style="1" customWidth="1"/>
    <col min="9" max="16384" width="9.00390625" style="1" customWidth="1"/>
  </cols>
  <sheetData>
    <row r="1" ht="30" customHeight="1"/>
    <row r="2" spans="1:7" ht="30" customHeight="1">
      <c r="A2" s="74" t="s">
        <v>464</v>
      </c>
      <c r="B2" s="74"/>
      <c r="C2" s="74"/>
      <c r="D2" s="74"/>
      <c r="G2" s="27">
        <v>40670</v>
      </c>
    </row>
    <row r="3" ht="30" customHeight="1" thickBot="1"/>
    <row r="4" spans="1:8" ht="30" customHeight="1">
      <c r="A4" s="4" t="s">
        <v>458</v>
      </c>
      <c r="B4" s="4" t="s">
        <v>347</v>
      </c>
      <c r="C4" s="4" t="s">
        <v>348</v>
      </c>
      <c r="D4" s="4" t="s">
        <v>459</v>
      </c>
      <c r="E4" s="4" t="s">
        <v>460</v>
      </c>
      <c r="F4" s="4" t="s">
        <v>461</v>
      </c>
      <c r="G4" s="9" t="s">
        <v>462</v>
      </c>
      <c r="H4" s="18" t="s">
        <v>463</v>
      </c>
    </row>
    <row r="5" spans="1:8" ht="30" customHeight="1" thickBot="1">
      <c r="A5" s="5"/>
      <c r="B5" s="19" t="s">
        <v>354</v>
      </c>
      <c r="C5" s="11" t="s">
        <v>355</v>
      </c>
      <c r="D5" s="11" t="s">
        <v>356</v>
      </c>
      <c r="E5" s="5"/>
      <c r="F5" s="5"/>
      <c r="G5" s="15"/>
      <c r="H5" s="15"/>
    </row>
    <row r="6" spans="1:8" ht="30" customHeight="1" thickBot="1">
      <c r="A6" s="20" t="s">
        <v>465</v>
      </c>
      <c r="B6" s="21" t="s">
        <v>473</v>
      </c>
      <c r="C6" s="21" t="s">
        <v>474</v>
      </c>
      <c r="D6" s="21" t="s">
        <v>475</v>
      </c>
      <c r="E6" s="21" t="s">
        <v>476</v>
      </c>
      <c r="F6" s="22" t="s">
        <v>477</v>
      </c>
      <c r="G6" s="16" t="s">
        <v>478</v>
      </c>
      <c r="H6" s="25">
        <v>1</v>
      </c>
    </row>
    <row r="7" spans="1:8" ht="30" customHeight="1" thickBot="1">
      <c r="A7" s="20" t="s">
        <v>466</v>
      </c>
      <c r="B7" s="21" t="s">
        <v>479</v>
      </c>
      <c r="C7" s="21" t="s">
        <v>480</v>
      </c>
      <c r="D7" s="21" t="s">
        <v>481</v>
      </c>
      <c r="E7" s="21" t="s">
        <v>482</v>
      </c>
      <c r="F7" s="22"/>
      <c r="G7" s="16" t="s">
        <v>482</v>
      </c>
      <c r="H7" s="25">
        <v>2</v>
      </c>
    </row>
    <row r="8" spans="1:8" ht="30" customHeight="1" thickBot="1">
      <c r="A8" s="20" t="s">
        <v>467</v>
      </c>
      <c r="B8" s="21" t="s">
        <v>483</v>
      </c>
      <c r="C8" s="21" t="s">
        <v>484</v>
      </c>
      <c r="D8" s="21" t="s">
        <v>485</v>
      </c>
      <c r="E8" s="21" t="s">
        <v>486</v>
      </c>
      <c r="F8" s="22" t="s">
        <v>487</v>
      </c>
      <c r="G8" s="16" t="s">
        <v>488</v>
      </c>
      <c r="H8" s="28">
        <v>3</v>
      </c>
    </row>
    <row r="9" spans="1:8" ht="30" customHeight="1" thickBot="1">
      <c r="A9" s="20" t="s">
        <v>468</v>
      </c>
      <c r="B9" s="21" t="s">
        <v>489</v>
      </c>
      <c r="C9" s="21" t="s">
        <v>490</v>
      </c>
      <c r="D9" s="21" t="s">
        <v>491</v>
      </c>
      <c r="E9" s="21" t="s">
        <v>492</v>
      </c>
      <c r="F9" s="22" t="s">
        <v>493</v>
      </c>
      <c r="G9" s="16" t="s">
        <v>494</v>
      </c>
      <c r="H9" s="25">
        <v>4</v>
      </c>
    </row>
    <row r="10" spans="1:8" ht="30" customHeight="1" thickBot="1">
      <c r="A10" s="20" t="s">
        <v>469</v>
      </c>
      <c r="B10" s="21" t="s">
        <v>495</v>
      </c>
      <c r="C10" s="21" t="s">
        <v>496</v>
      </c>
      <c r="D10" s="21" t="s">
        <v>497</v>
      </c>
      <c r="E10" s="21" t="s">
        <v>498</v>
      </c>
      <c r="F10" s="22"/>
      <c r="G10" s="16" t="s">
        <v>498</v>
      </c>
      <c r="H10" s="25">
        <v>5</v>
      </c>
    </row>
    <row r="11" spans="1:8" ht="30" customHeight="1" thickBot="1">
      <c r="A11" s="20" t="s">
        <v>470</v>
      </c>
      <c r="B11" s="21" t="s">
        <v>499</v>
      </c>
      <c r="C11" s="21" t="s">
        <v>500</v>
      </c>
      <c r="D11" s="21" t="s">
        <v>501</v>
      </c>
      <c r="E11" s="21" t="s">
        <v>502</v>
      </c>
      <c r="F11" s="22" t="s">
        <v>477</v>
      </c>
      <c r="G11" s="16" t="s">
        <v>503</v>
      </c>
      <c r="H11" s="28">
        <v>6</v>
      </c>
    </row>
    <row r="12" spans="1:8" ht="30" customHeight="1" thickBot="1">
      <c r="A12" s="20" t="s">
        <v>471</v>
      </c>
      <c r="B12" s="21" t="s">
        <v>504</v>
      </c>
      <c r="C12" s="21" t="s">
        <v>505</v>
      </c>
      <c r="D12" s="21" t="s">
        <v>506</v>
      </c>
      <c r="E12" s="21" t="s">
        <v>513</v>
      </c>
      <c r="F12" s="22" t="s">
        <v>507</v>
      </c>
      <c r="G12" s="16" t="s">
        <v>508</v>
      </c>
      <c r="H12" s="25">
        <v>7</v>
      </c>
    </row>
    <row r="13" spans="1:8" ht="30" customHeight="1" thickBot="1">
      <c r="A13" s="20" t="s">
        <v>472</v>
      </c>
      <c r="B13" s="21" t="s">
        <v>509</v>
      </c>
      <c r="C13" s="21" t="s">
        <v>510</v>
      </c>
      <c r="D13" s="21" t="s">
        <v>511</v>
      </c>
      <c r="E13" s="21" t="s">
        <v>514</v>
      </c>
      <c r="F13" s="22"/>
      <c r="G13" s="16" t="s">
        <v>514</v>
      </c>
      <c r="H13" s="25">
        <v>8</v>
      </c>
    </row>
    <row r="14" spans="1:8" ht="30" customHeight="1" thickBot="1">
      <c r="A14" s="20"/>
      <c r="B14" s="21"/>
      <c r="C14" s="21"/>
      <c r="D14" s="21"/>
      <c r="E14" s="21"/>
      <c r="F14" s="21"/>
      <c r="G14" s="25"/>
      <c r="H14" s="25"/>
    </row>
    <row r="15" spans="1:8" ht="30" customHeight="1">
      <c r="A15" s="63" t="s">
        <v>512</v>
      </c>
      <c r="B15" s="63"/>
      <c r="C15" s="63"/>
      <c r="D15" s="63"/>
      <c r="E15" s="63"/>
      <c r="F15" s="63"/>
      <c r="G15" s="63"/>
      <c r="H15" s="63"/>
    </row>
    <row r="16" ht="30" customHeight="1"/>
    <row r="17" ht="30" customHeight="1"/>
    <row r="18" ht="30" customHeight="1"/>
    <row r="19" ht="30" customHeight="1"/>
    <row r="20" ht="30" customHeight="1"/>
    <row r="21" ht="30" customHeight="1"/>
  </sheetData>
  <mergeCells count="2">
    <mergeCell ref="A2:D2"/>
    <mergeCell ref="A15:H15"/>
  </mergeCells>
  <printOptions/>
  <pageMargins left="0.75" right="0.14" top="0.33" bottom="0.19" header="0.31" footer="0.07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takuo_hosotani</dc:creator>
  <cp:keywords/>
  <dc:description/>
  <cp:lastModifiedBy>takuo_hosotani</cp:lastModifiedBy>
  <cp:lastPrinted>2011-11-03T12:16:11Z</cp:lastPrinted>
  <dcterms:created xsi:type="dcterms:W3CDTF">2006-12-01T18:34:12Z</dcterms:created>
  <dcterms:modified xsi:type="dcterms:W3CDTF">2012-10-27T14:28:07Z</dcterms:modified>
  <cp:category/>
  <cp:version/>
  <cp:contentType/>
  <cp:contentStatus/>
</cp:coreProperties>
</file>