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8870" activeTab="0"/>
  </bookViews>
  <sheets>
    <sheet name="計算" sheetId="1" r:id="rId1"/>
    <sheet name="資料" sheetId="2" r:id="rId2"/>
  </sheets>
  <definedNames/>
  <calcPr fullCalcOnLoad="1"/>
</workbook>
</file>

<file path=xl/sharedStrings.xml><?xml version="1.0" encoding="utf-8"?>
<sst xmlns="http://schemas.openxmlformats.org/spreadsheetml/2006/main" count="23" uniqueCount="19">
  <si>
    <t>木造軸組工法住宅の許容応力度設計（２０１７年版）Ｐ．２７４～以下に準拠する</t>
  </si>
  <si>
    <t>Oct. 2023 by Lion</t>
  </si>
  <si>
    <t>棟別名称</t>
  </si>
  <si>
    <t>階</t>
  </si>
  <si>
    <t>方向</t>
  </si>
  <si>
    <t>偏心率</t>
  </si>
  <si>
    <t>地震検定比</t>
  </si>
  <si>
    <t>診療</t>
  </si>
  <si>
    <t>薬局</t>
  </si>
  <si>
    <t>Ｘ</t>
  </si>
  <si>
    <t>Ｙ</t>
  </si>
  <si>
    <t>X</t>
  </si>
  <si>
    <t>Y</t>
  </si>
  <si>
    <t>判定
&lt;0.3</t>
  </si>
  <si>
    <t>判定
&gt;0.75</t>
  </si>
  <si>
    <t>最小／最大
棟比較の値</t>
  </si>
  <si>
    <t>KIZUKURI 出力より転記</t>
  </si>
  <si>
    <t>上記検討結果より複数棟のバランスが取れていると判定、ゾーニング解析で問題無いと判断する</t>
  </si>
  <si>
    <t>ゾーニング設計による木造建屋の安全性の検定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</si>
</sst>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3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4"/>
      <color indexed="8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9</xdr:col>
      <xdr:colOff>295275</xdr:colOff>
      <xdr:row>38</xdr:row>
      <xdr:rowOff>85725</xdr:rowOff>
    </xdr:to>
    <xdr:pic>
      <xdr:nvPicPr>
        <xdr:cNvPr id="1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5724525" cy="7324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0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5" max="6" width="10.28125" style="0" customWidth="1"/>
    <col min="7" max="7" width="9.7109375" style="0" customWidth="1"/>
    <col min="8" max="8" width="10.00390625" style="0" customWidth="1"/>
    <col min="9" max="9" width="9.7109375" style="0" customWidth="1"/>
  </cols>
  <sheetData>
    <row r="3" spans="2:8" ht="22.5">
      <c r="B3" s="1" t="s">
        <v>18</v>
      </c>
      <c r="H3" t="s">
        <v>1</v>
      </c>
    </row>
    <row r="5" ht="18">
      <c r="B5" t="s">
        <v>0</v>
      </c>
    </row>
    <row r="6" spans="5:6" ht="25.5" customHeight="1">
      <c r="E6" s="3" t="s">
        <v>16</v>
      </c>
      <c r="F6" s="3"/>
    </row>
    <row r="7" spans="1:9" ht="36">
      <c r="A7" s="2"/>
      <c r="B7" s="2" t="s">
        <v>2</v>
      </c>
      <c r="C7" s="2" t="s">
        <v>3</v>
      </c>
      <c r="D7" s="2" t="s">
        <v>4</v>
      </c>
      <c r="E7" s="2" t="s">
        <v>5</v>
      </c>
      <c r="F7" s="4" t="s">
        <v>13</v>
      </c>
      <c r="G7" s="2" t="s">
        <v>6</v>
      </c>
      <c r="H7" s="4" t="s">
        <v>15</v>
      </c>
      <c r="I7" s="4" t="s">
        <v>14</v>
      </c>
    </row>
    <row r="8" spans="2:9" ht="18">
      <c r="B8" s="2" t="s">
        <v>7</v>
      </c>
      <c r="C8" s="2">
        <v>2</v>
      </c>
      <c r="D8" s="2" t="s">
        <v>9</v>
      </c>
      <c r="E8" s="3">
        <v>0.185</v>
      </c>
      <c r="F8" t="str">
        <f>IF((E8&lt;0.3),"&lt;0.3 OK","NG")</f>
        <v>&lt;0.3 OK</v>
      </c>
      <c r="G8" s="3">
        <v>0.509</v>
      </c>
      <c r="H8" s="5">
        <f>MIN(G8,G13)/MAX(G8,G13)</f>
        <v>0.8487229862475442</v>
      </c>
      <c r="I8" t="str">
        <f>IF((H8&gt;0.75),"&gt;0.75  OK","NG")</f>
        <v>&gt;0.75  OK</v>
      </c>
    </row>
    <row r="9" spans="2:9" ht="18">
      <c r="B9" s="2"/>
      <c r="C9" s="2"/>
      <c r="D9" s="2" t="s">
        <v>10</v>
      </c>
      <c r="E9" s="3">
        <v>0.013</v>
      </c>
      <c r="F9" t="str">
        <f aca="true" t="shared" si="0" ref="F9:F16">IF((E9&lt;0.3),"&lt;0.3 OK","NG")</f>
        <v>&lt;0.3 OK</v>
      </c>
      <c r="G9" s="3">
        <v>0.614</v>
      </c>
      <c r="H9" s="5">
        <f>MIN(G9,G14)/MAX(G9,G14)</f>
        <v>0.9381107491856677</v>
      </c>
      <c r="I9" t="str">
        <f>IF((H9&gt;0.75),"&gt;0.75  OK","NG")</f>
        <v>&gt;0.75  OK</v>
      </c>
    </row>
    <row r="10" spans="2:9" ht="18">
      <c r="B10" s="2"/>
      <c r="C10" s="2">
        <v>1</v>
      </c>
      <c r="D10" s="2" t="s">
        <v>11</v>
      </c>
      <c r="E10" s="3">
        <v>0.136</v>
      </c>
      <c r="F10" t="str">
        <f t="shared" si="0"/>
        <v>&lt;0.3 OK</v>
      </c>
      <c r="G10" s="3">
        <v>0.911</v>
      </c>
      <c r="H10" s="5">
        <f>MIN(G10,G15)/MAX(G10,G15)</f>
        <v>0.8485181119648738</v>
      </c>
      <c r="I10" t="str">
        <f>IF((H10&gt;0.75),"&gt;0.75  OK","NG")</f>
        <v>&gt;0.75  OK</v>
      </c>
    </row>
    <row r="11" spans="2:9" ht="18">
      <c r="B11" s="2"/>
      <c r="C11" s="2"/>
      <c r="D11" s="2" t="s">
        <v>12</v>
      </c>
      <c r="E11" s="3">
        <v>0.198</v>
      </c>
      <c r="F11" t="str">
        <f t="shared" si="0"/>
        <v>&lt;0.3 OK</v>
      </c>
      <c r="G11" s="3">
        <v>0.748</v>
      </c>
      <c r="H11" s="5">
        <f>MIN(G11,G16)/MAX(G11,G16)</f>
        <v>0.9291925465838509</v>
      </c>
      <c r="I11" t="str">
        <f>IF((H11&gt;0.75),"&gt;0.75  OK","NG")</f>
        <v>&gt;0.75  OK</v>
      </c>
    </row>
    <row r="12" spans="2:8" ht="18">
      <c r="B12" s="2"/>
      <c r="C12" s="2"/>
      <c r="D12" s="2"/>
      <c r="H12" s="5"/>
    </row>
    <row r="13" spans="2:8" ht="18">
      <c r="B13" s="2" t="s">
        <v>8</v>
      </c>
      <c r="C13" s="2">
        <v>2</v>
      </c>
      <c r="D13" s="2" t="s">
        <v>9</v>
      </c>
      <c r="E13" s="3">
        <v>0.053</v>
      </c>
      <c r="F13" t="str">
        <f t="shared" si="0"/>
        <v>&lt;0.3 OK</v>
      </c>
      <c r="G13" s="3">
        <v>0.432</v>
      </c>
      <c r="H13" s="5"/>
    </row>
    <row r="14" spans="2:8" ht="18">
      <c r="B14" s="2"/>
      <c r="C14" s="2"/>
      <c r="D14" s="2" t="s">
        <v>10</v>
      </c>
      <c r="E14" s="3">
        <v>0.12</v>
      </c>
      <c r="F14" t="str">
        <f t="shared" si="0"/>
        <v>&lt;0.3 OK</v>
      </c>
      <c r="G14" s="3">
        <v>0.576</v>
      </c>
      <c r="H14" s="5"/>
    </row>
    <row r="15" spans="2:8" ht="18">
      <c r="B15" s="2"/>
      <c r="C15" s="2">
        <v>1</v>
      </c>
      <c r="D15" s="2" t="s">
        <v>11</v>
      </c>
      <c r="E15" s="3">
        <v>0.205</v>
      </c>
      <c r="F15" t="str">
        <f t="shared" si="0"/>
        <v>&lt;0.3 OK</v>
      </c>
      <c r="G15" s="3">
        <v>0.773</v>
      </c>
      <c r="H15" s="5"/>
    </row>
    <row r="16" spans="2:8" ht="18">
      <c r="B16" s="2"/>
      <c r="C16" s="2"/>
      <c r="D16" s="2" t="s">
        <v>12</v>
      </c>
      <c r="E16" s="3">
        <v>0.116</v>
      </c>
      <c r="F16" t="str">
        <f t="shared" si="0"/>
        <v>&lt;0.3 OK</v>
      </c>
      <c r="G16" s="3">
        <v>0.805</v>
      </c>
      <c r="H16" s="5"/>
    </row>
    <row r="20" ht="18">
      <c r="B20" t="s">
        <v>17</v>
      </c>
    </row>
  </sheetData>
  <sheetProtection/>
  <conditionalFormatting sqref="F7:I16">
    <cfRule type="cellIs" priority="1" dxfId="1" operator="equal">
      <formula>"NG"</formula>
    </cfRule>
  </conditionalFormatting>
  <printOptions/>
  <pageMargins left="0.7" right="0.7" top="0.75" bottom="0.75" header="0.3" footer="0.3"/>
  <pageSetup fitToHeight="1" fitToWidth="1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fitToHeight="1" fitToWidth="1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Merio Nagano</dc:creator>
  <cp:keywords/>
  <dc:description/>
  <cp:lastModifiedBy>Merio Nagano</cp:lastModifiedBy>
  <cp:lastPrinted>2023-10-22T00:27:58Z</cp:lastPrinted>
  <dcterms:created xsi:type="dcterms:W3CDTF">2023-10-21T07:05:04Z</dcterms:created>
  <dcterms:modified xsi:type="dcterms:W3CDTF">2023-10-25T04:21:54Z</dcterms:modified>
  <cp:category/>
  <cp:version/>
  <cp:contentType/>
  <cp:contentStatus/>
</cp:coreProperties>
</file>