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<sst xmlns="http://schemas.openxmlformats.org/spreadsheetml/2006/main" count="40" uniqueCount="32">
  <si>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出勤時刻</t>
  </si>
  <si>
    <t>退社時刻</t>
  </si>
  <si>
    <t>勤務時間</t>
  </si>
  <si>
    <t>時間換算</t>
  </si>
  <si>
    <t>出勤日数</t>
  </si>
  <si>
    <t>合　　　計</t>
  </si>
  <si>
    <t>氏名コード</t>
  </si>
  <si>
    <t>氏　　　　　名</t>
  </si>
  <si>
    <t>仮給与</t>
  </si>
  <si>
    <t>シリアル値</t>
  </si>
  <si>
    <r>
      <t>※</t>
    </r>
    <r>
      <rPr>
        <sz val="11"/>
        <rFont val="ＭＳ Ｐゴシック"/>
        <family val="3"/>
      </rPr>
      <t>　日経ＰＣ２１　２００２年８，９，１０月号を参考に作成しました</t>
    </r>
  </si>
  <si>
    <t>年</t>
  </si>
  <si>
    <t>業務開始</t>
  </si>
  <si>
    <t>業務終了</t>
  </si>
  <si>
    <t>日　　付</t>
  </si>
  <si>
    <t>西　　暦</t>
  </si>
  <si>
    <t>氏　　名</t>
  </si>
  <si>
    <t>（変更入力可能です）</t>
  </si>
  <si>
    <t>時　　給</t>
  </si>
  <si>
    <t>使用方法</t>
  </si>
  <si>
    <t>就業日</t>
  </si>
  <si>
    <t>遅刻日数</t>
  </si>
  <si>
    <t>早退日数</t>
  </si>
  <si>
    <t>時　給</t>
  </si>
  <si>
    <t>給　与</t>
  </si>
  <si>
    <t>円</t>
  </si>
  <si>
    <t>日</t>
  </si>
  <si>
    <r>
      <t>　１、セル</t>
    </r>
    <r>
      <rPr>
        <b/>
        <sz val="11"/>
        <rFont val="ＭＳ Ｐゴシック"/>
        <family val="3"/>
      </rPr>
      <t>Ｂ５</t>
    </r>
    <r>
      <rPr>
        <sz val="11"/>
        <rFont val="ＭＳ Ｐゴシック"/>
        <family val="3"/>
      </rPr>
      <t>の[西暦]を入力します</t>
    </r>
  </si>
  <si>
    <r>
      <t>　２、</t>
    </r>
    <r>
      <rPr>
        <sz val="11"/>
        <color indexed="10"/>
        <rFont val="ＭＳ Ｐゴシック"/>
        <family val="3"/>
      </rPr>
      <t>セル</t>
    </r>
    <r>
      <rPr>
        <b/>
        <sz val="11"/>
        <color indexed="10"/>
        <rFont val="ＭＳ Ｐゴシック"/>
        <family val="3"/>
      </rPr>
      <t>Ｂ７</t>
    </r>
    <r>
      <rPr>
        <sz val="11"/>
        <color indexed="10"/>
        <rFont val="ＭＳ Ｐゴシック"/>
        <family val="3"/>
      </rPr>
      <t>より</t>
    </r>
    <r>
      <rPr>
        <b/>
        <sz val="11"/>
        <color indexed="10"/>
        <rFont val="ＭＳ Ｐゴシック"/>
        <family val="3"/>
      </rPr>
      <t>Ｄ３７</t>
    </r>
    <r>
      <rPr>
        <b/>
        <sz val="11"/>
        <rFont val="ＭＳ Ｐゴシック"/>
        <family val="3"/>
      </rPr>
      <t>を</t>
    </r>
    <r>
      <rPr>
        <sz val="11"/>
        <rFont val="ＭＳ Ｐゴシック"/>
        <family val="3"/>
      </rPr>
      <t>選択し[Delete]で先月分（不要分）を削除します</t>
    </r>
  </si>
  <si>
    <r>
      <t>　３、セル</t>
    </r>
    <r>
      <rPr>
        <b/>
        <sz val="11"/>
        <rFont val="ＭＳ Ｐゴシック"/>
        <family val="3"/>
      </rPr>
      <t>Ｂ７</t>
    </r>
    <r>
      <rPr>
        <sz val="11"/>
        <rFont val="ＭＳ Ｐゴシック"/>
        <family val="3"/>
      </rPr>
      <t>を入力します　例えば、６月分なら６/１と入力し、[Eniter]キー　すると</t>
    </r>
  </si>
  <si>
    <r>
      <t>　　　６月１日（日）と変るので、</t>
    </r>
    <r>
      <rPr>
        <b/>
        <sz val="11"/>
        <rFont val="ＭＳ Ｐゴシック"/>
        <family val="3"/>
      </rPr>
      <t>Ｂ３６</t>
    </r>
    <r>
      <rPr>
        <sz val="11"/>
        <rFont val="ＭＳ Ｐゴシック"/>
        <family val="3"/>
      </rPr>
      <t>までオートフィルを実行します</t>
    </r>
  </si>
  <si>
    <t>就業管理表兼給与算出表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</si>
</sst>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\(aaa\)"/>
    <numFmt numFmtId="178" formatCode="[h]:mm"/>
    <numFmt numFmtId="179" formatCode="&quot;\&quot;#,##0_);[Red]\(&quot;\&quot;#,##0\)"/>
    <numFmt numFmtId="180" formatCode="&quot;\&quot;#,##0.0_);[Red]\(&quot;\&quot;#,##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color indexed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HG創英角ﾎﾟｯﾌﾟ体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77" fontId="0" fillId="0" borderId="9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20" fontId="0" fillId="0" borderId="10" xfId="0" applyNumberFormat="1" applyBorder="1" applyAlignment="1" applyProtection="1">
      <alignment horizontal="center" vertical="center"/>
      <protection locked="0"/>
    </xf>
    <xf numFmtId="20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20" fontId="0" fillId="0" borderId="9" xfId="0" applyNumberFormat="1" applyBorder="1" applyAlignment="1" applyProtection="1">
      <alignment horizontal="center" vertical="center"/>
      <protection locked="0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" borderId="1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 vertical="center" textRotation="255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38" fontId="3" fillId="0" borderId="20" xfId="16" applyFont="1" applyBorder="1" applyAlignment="1" applyProtection="1">
      <alignment horizontal="right" vertical="center"/>
      <protection locked="0"/>
    </xf>
    <xf numFmtId="38" fontId="3" fillId="0" borderId="21" xfId="16" applyFont="1" applyBorder="1" applyAlignment="1" applyProtection="1">
      <alignment horizontal="right" vertical="center"/>
      <protection locked="0"/>
    </xf>
    <xf numFmtId="3" fontId="10" fillId="0" borderId="2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0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9.375" style="0" customWidth="1"/>
    <col min="2" max="2" width="14.875" style="0" customWidth="1"/>
    <col min="3" max="5" width="8.625" style="0" customWidth="1"/>
    <col min="6" max="6" width="3.50390625" style="0" customWidth="1"/>
    <col min="7" max="7" width="8.375" style="0" customWidth="1"/>
    <col min="8" max="8" width="9.25390625" style="0" customWidth="1"/>
    <col min="9" max="9" width="2.75390625" style="0" customWidth="1"/>
  </cols>
  <sheetData>
    <row r="1" ht="6" customHeight="1"/>
    <row r="2" spans="2:4" ht="9" customHeight="1" thickBot="1">
      <c r="B2" s="49"/>
      <c r="C2" s="29"/>
      <c r="D2" s="29"/>
    </row>
    <row r="3" spans="2:8" ht="14.25" customHeight="1">
      <c r="B3" s="35" t="s">
        <v>31</v>
      </c>
      <c r="C3" s="35"/>
      <c r="D3" s="36"/>
      <c r="E3" s="37" t="s">
        <v>6</v>
      </c>
      <c r="F3" s="38"/>
      <c r="G3" s="38" t="s">
        <v>7</v>
      </c>
      <c r="H3" s="39"/>
    </row>
    <row r="4" spans="2:8" ht="16.5" customHeight="1" thickBot="1">
      <c r="B4" s="35"/>
      <c r="C4" s="35"/>
      <c r="D4" s="36"/>
      <c r="E4" s="40"/>
      <c r="F4" s="41"/>
      <c r="G4" s="41"/>
      <c r="H4" s="42"/>
    </row>
    <row r="5" spans="2:4" ht="21" customHeight="1" thickBot="1">
      <c r="B5" s="19">
        <v>2006</v>
      </c>
      <c r="C5" s="17" t="s">
        <v>11</v>
      </c>
      <c r="D5" s="4"/>
    </row>
    <row r="6" spans="2:5" ht="28.5" customHeight="1">
      <c r="B6" s="12" t="s">
        <v>20</v>
      </c>
      <c r="C6" s="13" t="s">
        <v>0</v>
      </c>
      <c r="D6" s="14" t="s">
        <v>1</v>
      </c>
      <c r="E6" s="15" t="s">
        <v>2</v>
      </c>
    </row>
    <row r="7" spans="2:8" ht="13.5">
      <c r="B7" s="18">
        <v>38808</v>
      </c>
      <c r="C7" s="26">
        <v>0.2972222222222222</v>
      </c>
      <c r="D7" s="26">
        <v>0.8076388888888889</v>
      </c>
      <c r="E7" s="27">
        <f>IF(OR(C7="",D7=""),"",D7-C7)</f>
        <v>0.5104166666666667</v>
      </c>
      <c r="H7" s="1"/>
    </row>
    <row r="8" spans="2:5" ht="13.5">
      <c r="B8" s="18">
        <v>38809</v>
      </c>
      <c r="C8" s="26">
        <v>0.3576388888888889</v>
      </c>
      <c r="D8" s="26">
        <v>0.8208333333333333</v>
      </c>
      <c r="E8" s="27">
        <f aca="true" t="shared" si="0" ref="E8:E37">IF(OR(C8="",D8=""),"",D8-C8)</f>
        <v>0.4631944444444444</v>
      </c>
    </row>
    <row r="9" spans="2:5" ht="14.25" thickBot="1">
      <c r="B9" s="18">
        <v>38810</v>
      </c>
      <c r="C9" s="28"/>
      <c r="D9" s="28"/>
      <c r="E9" s="27">
        <f t="shared" si="0"/>
      </c>
    </row>
    <row r="10" spans="2:9" ht="15" customHeight="1">
      <c r="B10" s="18">
        <v>38811</v>
      </c>
      <c r="C10" s="28"/>
      <c r="D10" s="28"/>
      <c r="E10" s="27">
        <f t="shared" si="0"/>
      </c>
      <c r="G10" s="5" t="s">
        <v>12</v>
      </c>
      <c r="H10" s="20">
        <v>0.375</v>
      </c>
      <c r="I10" s="11"/>
    </row>
    <row r="11" spans="2:9" ht="15" customHeight="1" thickBot="1">
      <c r="B11" s="18">
        <v>38812</v>
      </c>
      <c r="C11" s="26">
        <v>0.3625</v>
      </c>
      <c r="D11" s="26">
        <v>0.7888888888888889</v>
      </c>
      <c r="E11" s="27">
        <f t="shared" si="0"/>
        <v>0.4263888888888889</v>
      </c>
      <c r="G11" s="6" t="s">
        <v>13</v>
      </c>
      <c r="H11" s="21">
        <v>0.75</v>
      </c>
      <c r="I11" s="11"/>
    </row>
    <row r="12" spans="2:9" ht="15" customHeight="1">
      <c r="B12" s="18">
        <v>38813</v>
      </c>
      <c r="C12" s="26">
        <v>0.3590277777777778</v>
      </c>
      <c r="D12" s="26">
        <v>0.8319444444444444</v>
      </c>
      <c r="E12" s="27">
        <f t="shared" si="0"/>
        <v>0.4729166666666666</v>
      </c>
      <c r="G12" s="2"/>
      <c r="H12" s="2"/>
      <c r="I12" s="11"/>
    </row>
    <row r="13" spans="2:9" ht="15" customHeight="1" thickBot="1">
      <c r="B13" s="18">
        <v>38814</v>
      </c>
      <c r="C13" s="26">
        <v>0.3673611111111111</v>
      </c>
      <c r="D13" s="26">
        <v>0.8583333333333334</v>
      </c>
      <c r="E13" s="27">
        <f t="shared" si="0"/>
        <v>0.4909722222222223</v>
      </c>
      <c r="G13" s="2"/>
      <c r="H13" s="2"/>
      <c r="I13" s="11"/>
    </row>
    <row r="14" spans="2:9" ht="15" customHeight="1">
      <c r="B14" s="18">
        <v>38815</v>
      </c>
      <c r="C14" s="26">
        <v>0.40625</v>
      </c>
      <c r="D14" s="26">
        <v>0.7965277777777778</v>
      </c>
      <c r="E14" s="27">
        <f t="shared" si="0"/>
        <v>0.39027777777777783</v>
      </c>
      <c r="G14" s="54" t="s">
        <v>23</v>
      </c>
      <c r="H14" s="55">
        <v>900</v>
      </c>
      <c r="I14" s="32" t="s">
        <v>25</v>
      </c>
    </row>
    <row r="15" spans="2:9" ht="15" customHeight="1">
      <c r="B15" s="18">
        <v>38816</v>
      </c>
      <c r="C15" s="26">
        <v>0.3576388888888889</v>
      </c>
      <c r="D15" s="26">
        <v>0.6458333333333334</v>
      </c>
      <c r="E15" s="27">
        <f t="shared" si="0"/>
        <v>0.2881944444444445</v>
      </c>
      <c r="G15" s="43"/>
      <c r="H15" s="56"/>
      <c r="I15" s="33"/>
    </row>
    <row r="16" spans="2:9" ht="15" customHeight="1">
      <c r="B16" s="18">
        <v>38817</v>
      </c>
      <c r="C16" s="28"/>
      <c r="D16" s="28"/>
      <c r="E16" s="27">
        <f t="shared" si="0"/>
      </c>
      <c r="G16" s="43" t="s">
        <v>24</v>
      </c>
      <c r="H16" s="57">
        <f>ROUND(E41,-2)</f>
        <v>113800</v>
      </c>
      <c r="I16" s="30" t="s">
        <v>25</v>
      </c>
    </row>
    <row r="17" spans="2:9" ht="15" customHeight="1" thickBot="1">
      <c r="B17" s="18">
        <v>38818</v>
      </c>
      <c r="C17" s="28"/>
      <c r="D17" s="28"/>
      <c r="E17" s="27">
        <f t="shared" si="0"/>
      </c>
      <c r="G17" s="44"/>
      <c r="H17" s="58"/>
      <c r="I17" s="31"/>
    </row>
    <row r="18" spans="2:9" ht="15" customHeight="1">
      <c r="B18" s="18">
        <v>38819</v>
      </c>
      <c r="C18" s="26">
        <v>0.32569444444444445</v>
      </c>
      <c r="D18" s="26">
        <v>0.8083333333333332</v>
      </c>
      <c r="E18" s="27">
        <f t="shared" si="0"/>
        <v>0.4826388888888888</v>
      </c>
      <c r="G18" s="22"/>
      <c r="H18" s="23"/>
      <c r="I18" s="24"/>
    </row>
    <row r="19" spans="2:9" ht="15" customHeight="1" thickBot="1">
      <c r="B19" s="18">
        <v>38820</v>
      </c>
      <c r="C19" s="26">
        <v>0.3576388888888889</v>
      </c>
      <c r="D19" s="26">
        <v>0.78125</v>
      </c>
      <c r="E19" s="27">
        <f t="shared" si="0"/>
        <v>0.4236111111111111</v>
      </c>
      <c r="G19" s="22"/>
      <c r="H19" s="23"/>
      <c r="I19" s="24"/>
    </row>
    <row r="20" spans="2:9" ht="15" customHeight="1">
      <c r="B20" s="18">
        <v>38821</v>
      </c>
      <c r="C20" s="26"/>
      <c r="D20" s="28"/>
      <c r="E20" s="27">
        <f t="shared" si="0"/>
      </c>
      <c r="G20" s="54" t="s">
        <v>4</v>
      </c>
      <c r="H20" s="45">
        <f>COUNT(C7:C37)</f>
        <v>12</v>
      </c>
      <c r="I20" s="32" t="s">
        <v>26</v>
      </c>
    </row>
    <row r="21" spans="2:9" ht="15" customHeight="1">
      <c r="B21" s="18">
        <v>38822</v>
      </c>
      <c r="C21" s="26">
        <v>0.3958333333333333</v>
      </c>
      <c r="D21" s="26">
        <v>0.9166666666666666</v>
      </c>
      <c r="E21" s="27">
        <f t="shared" si="0"/>
        <v>0.5208333333333333</v>
      </c>
      <c r="G21" s="43"/>
      <c r="H21" s="46"/>
      <c r="I21" s="33"/>
    </row>
    <row r="22" spans="2:9" ht="15" customHeight="1">
      <c r="B22" s="18">
        <v>38823</v>
      </c>
      <c r="C22" s="26">
        <v>0.375</v>
      </c>
      <c r="D22" s="26">
        <v>0.7493055555555556</v>
      </c>
      <c r="E22" s="27">
        <f t="shared" si="0"/>
        <v>0.37430555555555556</v>
      </c>
      <c r="G22" s="43" t="s">
        <v>21</v>
      </c>
      <c r="H22" s="47">
        <f>COUNTIF(C7:C37,"&gt;"&amp;H10)</f>
        <v>2</v>
      </c>
      <c r="I22" s="30" t="s">
        <v>26</v>
      </c>
    </row>
    <row r="23" spans="2:9" ht="15" customHeight="1">
      <c r="B23" s="18">
        <v>38824</v>
      </c>
      <c r="C23" s="26"/>
      <c r="D23" s="26"/>
      <c r="E23" s="27">
        <f t="shared" si="0"/>
      </c>
      <c r="G23" s="43"/>
      <c r="H23" s="47"/>
      <c r="I23" s="33"/>
    </row>
    <row r="24" spans="2:9" ht="15" customHeight="1">
      <c r="B24" s="18">
        <v>38825</v>
      </c>
      <c r="C24" s="28"/>
      <c r="D24" s="26"/>
      <c r="E24" s="27">
        <f t="shared" si="0"/>
      </c>
      <c r="G24" s="43" t="s">
        <v>22</v>
      </c>
      <c r="H24" s="47">
        <f>COUNTIF(D7:D37,"&lt;18:00")</f>
        <v>2</v>
      </c>
      <c r="I24" s="30" t="s">
        <v>26</v>
      </c>
    </row>
    <row r="25" spans="2:9" ht="15" customHeight="1" thickBot="1">
      <c r="B25" s="18">
        <v>38826</v>
      </c>
      <c r="C25" s="26">
        <v>0.3576388888888889</v>
      </c>
      <c r="D25" s="26">
        <v>0.78125</v>
      </c>
      <c r="E25" s="27">
        <f t="shared" si="0"/>
        <v>0.4236111111111111</v>
      </c>
      <c r="G25" s="44"/>
      <c r="H25" s="48"/>
      <c r="I25" s="31"/>
    </row>
    <row r="26" spans="2:5" ht="15" customHeight="1">
      <c r="B26" s="18">
        <v>38827</v>
      </c>
      <c r="C26" s="26"/>
      <c r="D26" s="28"/>
      <c r="E26" s="27">
        <f t="shared" si="0"/>
      </c>
    </row>
    <row r="27" spans="2:5" ht="15" customHeight="1">
      <c r="B27" s="18">
        <v>38828</v>
      </c>
      <c r="C27" s="28"/>
      <c r="D27" s="28"/>
      <c r="E27" s="27">
        <f t="shared" si="0"/>
      </c>
    </row>
    <row r="28" spans="2:8" ht="15" customHeight="1">
      <c r="B28" s="18">
        <v>38829</v>
      </c>
      <c r="C28" s="28"/>
      <c r="D28" s="28"/>
      <c r="E28" s="27">
        <f t="shared" si="0"/>
      </c>
      <c r="G28" s="25" t="s">
        <v>6</v>
      </c>
      <c r="H28" s="51" t="s">
        <v>17</v>
      </c>
    </row>
    <row r="29" spans="2:8" ht="15" customHeight="1">
      <c r="B29" s="18">
        <v>38830</v>
      </c>
      <c r="C29" s="28"/>
      <c r="D29" s="28"/>
      <c r="E29" s="27">
        <f t="shared" si="0"/>
      </c>
      <c r="G29" s="25" t="s">
        <v>16</v>
      </c>
      <c r="H29" s="51"/>
    </row>
    <row r="30" spans="2:8" ht="15" customHeight="1">
      <c r="B30" s="18">
        <v>38831</v>
      </c>
      <c r="C30" s="28"/>
      <c r="D30" s="28"/>
      <c r="E30" s="27">
        <f t="shared" si="0"/>
      </c>
      <c r="G30" s="25" t="s">
        <v>15</v>
      </c>
      <c r="H30" s="51"/>
    </row>
    <row r="31" spans="2:8" ht="15" customHeight="1">
      <c r="B31" s="18">
        <v>38832</v>
      </c>
      <c r="C31" s="28"/>
      <c r="D31" s="28"/>
      <c r="E31" s="27">
        <f t="shared" si="0"/>
      </c>
      <c r="G31" s="25" t="s">
        <v>14</v>
      </c>
      <c r="H31" s="51"/>
    </row>
    <row r="32" spans="2:8" ht="15" customHeight="1">
      <c r="B32" s="18">
        <v>38833</v>
      </c>
      <c r="C32" s="28"/>
      <c r="D32" s="28"/>
      <c r="E32" s="27">
        <f t="shared" si="0"/>
      </c>
      <c r="G32" s="25" t="s">
        <v>0</v>
      </c>
      <c r="H32" s="51"/>
    </row>
    <row r="33" spans="2:8" ht="15" customHeight="1">
      <c r="B33" s="18">
        <v>38834</v>
      </c>
      <c r="C33" s="28"/>
      <c r="D33" s="28"/>
      <c r="E33" s="27">
        <f t="shared" si="0"/>
      </c>
      <c r="G33" s="25" t="s">
        <v>1</v>
      </c>
      <c r="H33" s="51"/>
    </row>
    <row r="34" spans="2:8" ht="15" customHeight="1">
      <c r="B34" s="18">
        <v>38835</v>
      </c>
      <c r="C34" s="28"/>
      <c r="D34" s="28"/>
      <c r="E34" s="27">
        <f t="shared" si="0"/>
      </c>
      <c r="G34" s="25" t="s">
        <v>12</v>
      </c>
      <c r="H34" s="51"/>
    </row>
    <row r="35" spans="2:8" ht="15" customHeight="1">
      <c r="B35" s="18">
        <v>38836</v>
      </c>
      <c r="C35" s="28"/>
      <c r="D35" s="28"/>
      <c r="E35" s="27">
        <f t="shared" si="0"/>
      </c>
      <c r="G35" s="25" t="s">
        <v>13</v>
      </c>
      <c r="H35" s="51"/>
    </row>
    <row r="36" spans="2:8" ht="15" customHeight="1">
      <c r="B36" s="18">
        <v>38837</v>
      </c>
      <c r="C36" s="28"/>
      <c r="D36" s="28"/>
      <c r="E36" s="27">
        <f t="shared" si="0"/>
      </c>
      <c r="G36" s="25" t="s">
        <v>18</v>
      </c>
      <c r="H36" s="51"/>
    </row>
    <row r="37" spans="2:8" ht="15" customHeight="1">
      <c r="B37" s="18"/>
      <c r="C37" s="28"/>
      <c r="D37" s="28"/>
      <c r="E37" s="27">
        <f t="shared" si="0"/>
      </c>
      <c r="G37" s="3"/>
      <c r="H37" s="3"/>
    </row>
    <row r="38" spans="2:5" ht="25.5" customHeight="1" thickBot="1">
      <c r="B38" s="52" t="s">
        <v>5</v>
      </c>
      <c r="C38" s="53"/>
      <c r="D38" s="53"/>
      <c r="E38" s="16">
        <f>SUM(E7:E37)</f>
        <v>5.267361111111112</v>
      </c>
    </row>
    <row r="39" spans="4:5" ht="13.5">
      <c r="D39" s="10" t="s">
        <v>9</v>
      </c>
      <c r="E39" s="8">
        <f>E38</f>
        <v>5.267361111111112</v>
      </c>
    </row>
    <row r="40" spans="4:5" ht="13.5">
      <c r="D40" s="10" t="s">
        <v>3</v>
      </c>
      <c r="E40" s="8">
        <f>E38*24</f>
        <v>126.41666666666669</v>
      </c>
    </row>
    <row r="41" spans="4:5" ht="13.5">
      <c r="D41" s="10" t="s">
        <v>8</v>
      </c>
      <c r="E41" s="9">
        <f>E40*H14</f>
        <v>113775.00000000001</v>
      </c>
    </row>
    <row r="42" spans="4:5" ht="18.75" customHeight="1">
      <c r="D42" s="10"/>
      <c r="E42" s="9"/>
    </row>
    <row r="43" spans="2:9" ht="13.5">
      <c r="B43" s="34" t="s">
        <v>19</v>
      </c>
      <c r="C43" s="34"/>
      <c r="D43" s="34"/>
      <c r="E43" s="34"/>
      <c r="F43" s="34"/>
      <c r="G43" s="34"/>
      <c r="H43" s="34"/>
      <c r="I43" s="34"/>
    </row>
    <row r="44" spans="2:9" ht="13.5">
      <c r="B44" s="29" t="s">
        <v>27</v>
      </c>
      <c r="C44" s="29"/>
      <c r="D44" s="29"/>
      <c r="E44" s="29"/>
      <c r="F44" s="29"/>
      <c r="G44" s="29"/>
      <c r="H44" s="29"/>
      <c r="I44" s="29"/>
    </row>
    <row r="45" spans="2:9" ht="13.5">
      <c r="B45" s="29" t="s">
        <v>28</v>
      </c>
      <c r="C45" s="29"/>
      <c r="D45" s="29"/>
      <c r="E45" s="29"/>
      <c r="F45" s="29"/>
      <c r="G45" s="29"/>
      <c r="H45" s="29"/>
      <c r="I45" s="29"/>
    </row>
    <row r="46" spans="2:9" ht="13.5">
      <c r="B46" s="29" t="s">
        <v>29</v>
      </c>
      <c r="C46" s="29"/>
      <c r="D46" s="29"/>
      <c r="E46" s="29"/>
      <c r="F46" s="29"/>
      <c r="G46" s="29"/>
      <c r="H46" s="29"/>
      <c r="I46" s="29"/>
    </row>
    <row r="47" spans="2:9" ht="13.5">
      <c r="B47" s="29" t="s">
        <v>30</v>
      </c>
      <c r="C47" s="29"/>
      <c r="D47" s="29"/>
      <c r="E47" s="29"/>
      <c r="F47" s="29"/>
      <c r="G47" s="29"/>
      <c r="H47" s="29"/>
      <c r="I47" s="29"/>
    </row>
    <row r="48" spans="2:9" ht="13.5">
      <c r="B48" s="29"/>
      <c r="C48" s="29"/>
      <c r="D48" s="29"/>
      <c r="E48" s="29"/>
      <c r="F48" s="29"/>
      <c r="G48" s="29"/>
      <c r="H48" s="29"/>
      <c r="I48" s="29"/>
    </row>
    <row r="49" spans="2:9" ht="13.5">
      <c r="B49" s="7"/>
      <c r="C49" s="7"/>
      <c r="D49" s="7"/>
      <c r="E49" s="7"/>
      <c r="F49" s="7"/>
      <c r="G49" s="7"/>
      <c r="H49" s="7"/>
      <c r="I49" s="7"/>
    </row>
    <row r="50" spans="2:8" ht="13.5">
      <c r="B50" s="50" t="s">
        <v>10</v>
      </c>
      <c r="C50" s="29"/>
      <c r="D50" s="29"/>
      <c r="E50" s="29"/>
      <c r="F50" s="29"/>
      <c r="G50" s="29"/>
      <c r="H50" s="29"/>
    </row>
  </sheetData>
  <sheetProtection password="CC6F" sheet="1" objects="1" scenarios="1"/>
  <mergeCells count="30">
    <mergeCell ref="B2:D2"/>
    <mergeCell ref="B50:H50"/>
    <mergeCell ref="I14:I15"/>
    <mergeCell ref="H28:H36"/>
    <mergeCell ref="B38:D38"/>
    <mergeCell ref="G14:G15"/>
    <mergeCell ref="H14:H15"/>
    <mergeCell ref="G16:G17"/>
    <mergeCell ref="H16:H17"/>
    <mergeCell ref="G20:G21"/>
    <mergeCell ref="G22:G23"/>
    <mergeCell ref="G24:G25"/>
    <mergeCell ref="H20:H21"/>
    <mergeCell ref="H22:H23"/>
    <mergeCell ref="H24:H25"/>
    <mergeCell ref="B3:D4"/>
    <mergeCell ref="E3:F3"/>
    <mergeCell ref="G3:H3"/>
    <mergeCell ref="E4:F4"/>
    <mergeCell ref="G4:H4"/>
    <mergeCell ref="B48:I48"/>
    <mergeCell ref="B45:I45"/>
    <mergeCell ref="I16:I17"/>
    <mergeCell ref="I20:I21"/>
    <mergeCell ref="I22:I23"/>
    <mergeCell ref="I24:I25"/>
    <mergeCell ref="B43:I43"/>
    <mergeCell ref="B44:I44"/>
    <mergeCell ref="B46:I46"/>
    <mergeCell ref="B47:I47"/>
  </mergeCells>
  <conditionalFormatting sqref="C7:C37">
    <cfRule type="cellIs" priority="1" dxfId="0" operator="greaterThan" stopIfTrue="1">
      <formula>$H$10</formula>
    </cfRule>
  </conditionalFormatting>
  <conditionalFormatting sqref="D7:D37">
    <cfRule type="cellIs" priority="2" dxfId="0" operator="lessThan" stopIfTrue="1">
      <formula>$H$11</formula>
    </cfRule>
  </conditionalFormatting>
  <dataValidations count="2">
    <dataValidation type="time" operator="lessThanOrEqual" allowBlank="1" showInputMessage="1" showErrorMessage="1" errorTitle="時刻が正しくありません" error="出勤時刻欄は0：00～12：00までの間の時刻を入力して下さい&#10;　　　　　　　　　　　　　　　　　　　　　　　人事部&#10;                                                                  " imeMode="off" sqref="C7:C37">
      <formula1>0.5</formula1>
    </dataValidation>
    <dataValidation allowBlank="1" showInputMessage="1" showErrorMessage="1" imeMode="off" sqref="D7:D37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uehara</dc:creator>
  <cp:keywords/>
  <dc:description/>
  <cp:lastModifiedBy>Owner</cp:lastModifiedBy>
  <cp:lastPrinted>2003-05-26T07:07:37Z</cp:lastPrinted>
  <dcterms:created xsi:type="dcterms:W3CDTF">2003-05-25T12:33:52Z</dcterms:created>
  <dcterms:modified xsi:type="dcterms:W3CDTF">2006-01-21T12:16:33Z</dcterms:modified>
  <cp:category/>
  <cp:version/>
  <cp:contentType/>
  <cp:contentStatus/>
</cp:coreProperties>
</file>