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<sst xmlns="http://schemas.openxmlformats.org/spreadsheetml/2006/main" count="454" uniqueCount="158">
  <si>
    <t>No.</t>
  </si>
  <si>
    <t>R1</t>
  </si>
  <si>
    <t>R2</t>
  </si>
  <si>
    <t>R3</t>
  </si>
  <si>
    <t>R4</t>
  </si>
  <si>
    <t>R5</t>
  </si>
  <si>
    <t>R6</t>
  </si>
  <si>
    <t>R7</t>
  </si>
  <si>
    <t>R8</t>
  </si>
  <si>
    <t>R9</t>
  </si>
  <si>
    <t>R10</t>
  </si>
  <si>
    <t>R11</t>
  </si>
  <si>
    <t>R12</t>
  </si>
  <si>
    <t>R13</t>
  </si>
  <si>
    <t>R14</t>
  </si>
  <si>
    <t>R15</t>
  </si>
  <si>
    <t>R16</t>
  </si>
  <si>
    <t>Team</t>
  </si>
  <si>
    <t>Pos</t>
  </si>
  <si>
    <t>Note:</t>
  </si>
  <si>
    <t>Michael Schumacher (GER)</t>
  </si>
  <si>
    <t>Rubens Barrichello (BRA)</t>
  </si>
  <si>
    <t>Giancarlo Fisichella (ITA)</t>
  </si>
  <si>
    <t>Kimi Räikkönen (FIN)</t>
  </si>
  <si>
    <t>Driver (Nat)</t>
  </si>
  <si>
    <t>Constructors' Championship Points</t>
  </si>
  <si>
    <t>Drivers' Championship Points</t>
  </si>
  <si>
    <t>Jenson Button (GBR)</t>
  </si>
  <si>
    <t>Jarno Trulli (ITA)</t>
  </si>
  <si>
    <t>Nick Heidferd (GER)</t>
  </si>
  <si>
    <t>Mark Webber (AUS)</t>
  </si>
  <si>
    <t>Constructor / Team</t>
  </si>
  <si>
    <t>David Coulthard (GBR)</t>
  </si>
  <si>
    <t>Mild Seven Renault F1 Team</t>
  </si>
  <si>
    <t>Scuderia Ferrari Marlboro</t>
  </si>
  <si>
    <t>Panasonic Toyota Racing</t>
  </si>
  <si>
    <t>Toyota</t>
  </si>
  <si>
    <t>Felipe Massa (BRA)</t>
  </si>
  <si>
    <t>Ferrari</t>
  </si>
  <si>
    <t>Williams</t>
  </si>
  <si>
    <t>McLaren</t>
  </si>
  <si>
    <t>Renault</t>
  </si>
  <si>
    <t>Fernando Alonso (ESP)</t>
  </si>
  <si>
    <t>Takuma Sato (JPN)</t>
  </si>
  <si>
    <t xml:space="preserve">      [points]  1st:10pts / 2nd:8pts / 3rd:6pts / 4th:5pts / 5th:4pts / 6th:3pts / 7th:2pts / 8th:1pt / 9th-:0pts</t>
  </si>
  <si>
    <t>R11</t>
  </si>
  <si>
    <t>R17</t>
  </si>
  <si>
    <t>R2</t>
  </si>
  <si>
    <t>R4</t>
  </si>
  <si>
    <t>R12</t>
  </si>
  <si>
    <t>R13</t>
  </si>
  <si>
    <t>R14</t>
  </si>
  <si>
    <t>R15</t>
  </si>
  <si>
    <t>Total</t>
  </si>
  <si>
    <t>R14</t>
  </si>
  <si>
    <t>R18</t>
  </si>
  <si>
    <t>Red Bull</t>
  </si>
  <si>
    <t>Red Bull Racing</t>
  </si>
  <si>
    <t>2006 FIA Formula One World Championship</t>
  </si>
  <si>
    <t>Nico Rosberg (GER)</t>
  </si>
  <si>
    <t>Honda</t>
  </si>
  <si>
    <t>BMW Sauber F1 Team</t>
  </si>
  <si>
    <t>R1</t>
  </si>
  <si>
    <t>R3</t>
  </si>
  <si>
    <t>R5</t>
  </si>
  <si>
    <t>R6</t>
  </si>
  <si>
    <t>R7</t>
  </si>
  <si>
    <t>R8</t>
  </si>
  <si>
    <t>R9</t>
  </si>
  <si>
    <t>R10</t>
  </si>
  <si>
    <t>R11</t>
  </si>
  <si>
    <t>R16</t>
  </si>
  <si>
    <t>R17</t>
  </si>
  <si>
    <t>R18</t>
  </si>
  <si>
    <t>-</t>
  </si>
  <si>
    <t>Robert Kubica (POL)</t>
  </si>
  <si>
    <t>Scuderia Toro Rosso</t>
  </si>
  <si>
    <r>
      <t xml:space="preserve">Super Aguri </t>
    </r>
    <r>
      <rPr>
        <sz val="9"/>
        <rFont val="Verdana"/>
        <family val="2"/>
      </rPr>
      <t>F1 Team</t>
    </r>
  </si>
  <si>
    <r>
      <t>0</t>
    </r>
    <r>
      <rPr>
        <sz val="8"/>
        <color indexed="55"/>
        <rFont val="Verdana"/>
        <family val="2"/>
      </rPr>
      <t>/9</t>
    </r>
  </si>
  <si>
    <r>
      <t>0</t>
    </r>
    <r>
      <rPr>
        <sz val="8"/>
        <color indexed="55"/>
        <rFont val="Verdana"/>
        <family val="2"/>
      </rPr>
      <t>/15</t>
    </r>
  </si>
  <si>
    <r>
      <t>0</t>
    </r>
    <r>
      <rPr>
        <sz val="8"/>
        <color indexed="55"/>
        <rFont val="Verdana"/>
        <family val="2"/>
      </rPr>
      <t>/10</t>
    </r>
  </si>
  <si>
    <r>
      <t>0</t>
    </r>
    <r>
      <rPr>
        <sz val="8"/>
        <color indexed="55"/>
        <rFont val="Verdana"/>
        <family val="2"/>
      </rPr>
      <t>/11</t>
    </r>
  </si>
  <si>
    <r>
      <t>0</t>
    </r>
    <r>
      <rPr>
        <sz val="8"/>
        <color indexed="55"/>
        <rFont val="Verdana"/>
        <family val="2"/>
      </rPr>
      <t>/12</t>
    </r>
  </si>
  <si>
    <r>
      <t>0</t>
    </r>
    <r>
      <rPr>
        <sz val="8"/>
        <color indexed="55"/>
        <rFont val="Verdana"/>
        <family val="2"/>
      </rPr>
      <t>/13</t>
    </r>
  </si>
  <si>
    <r>
      <t>0</t>
    </r>
    <r>
      <rPr>
        <sz val="8"/>
        <color indexed="55"/>
        <rFont val="Verdana"/>
        <family val="2"/>
      </rPr>
      <t>/14</t>
    </r>
  </si>
  <si>
    <r>
      <t>0</t>
    </r>
    <r>
      <rPr>
        <sz val="8"/>
        <color indexed="55"/>
        <rFont val="Verdana"/>
        <family val="2"/>
      </rPr>
      <t>/17</t>
    </r>
  </si>
  <si>
    <r>
      <t>0</t>
    </r>
    <r>
      <rPr>
        <sz val="8"/>
        <color indexed="55"/>
        <rFont val="Verdana"/>
        <family val="2"/>
      </rPr>
      <t>/16</t>
    </r>
  </si>
  <si>
    <r>
      <t>0</t>
    </r>
    <r>
      <rPr>
        <sz val="8"/>
        <color indexed="55"/>
        <rFont val="Verdana"/>
        <family val="2"/>
      </rPr>
      <t>/18</t>
    </r>
  </si>
  <si>
    <r>
      <t>last update</t>
    </r>
    <r>
      <rPr>
        <i/>
        <sz val="10"/>
        <rFont val="Verdana"/>
        <family val="2"/>
      </rPr>
      <t xml:space="preserve">  Jun. 10, 2009 </t>
    </r>
  </si>
  <si>
    <t>Ferrari</t>
  </si>
  <si>
    <t>Lewis Hamilton (GBR)</t>
  </si>
  <si>
    <t>Force India</t>
  </si>
  <si>
    <t>BMW Sauber</t>
  </si>
  <si>
    <t>Toro Rosso</t>
  </si>
  <si>
    <t>Toro Rosso</t>
  </si>
  <si>
    <t>Adrian Sutil (GER)</t>
  </si>
  <si>
    <t>Force India</t>
  </si>
  <si>
    <t>Anthony Davidson (GBR)</t>
  </si>
  <si>
    <t>Timo Glock (GER)</t>
  </si>
  <si>
    <t>Heikki Kovalainen (FIN)</t>
  </si>
  <si>
    <t>Sebastian Vettel (GER)</t>
  </si>
  <si>
    <t>Sébastien Bourdais (FRA)</t>
  </si>
  <si>
    <t>Kazuki Nakajima (JPN)</t>
  </si>
  <si>
    <t>Super Aguri</t>
  </si>
  <si>
    <t>Super Aguri</t>
  </si>
  <si>
    <t>Nelson Piquet (BRA)</t>
  </si>
  <si>
    <t>2008 FIA Formula One World Championship</t>
  </si>
  <si>
    <t>The Formula One World Championship Sporting Regulations provide that if two or more constructors or drivers have the same number of points (including 0 points), their positions in the Championship are fixed according to the quality of their places. Under this system one first place is better than any number of second places, one second place is better than any number of third places, and so on.</t>
  </si>
  <si>
    <r>
      <t>0</t>
    </r>
    <r>
      <rPr>
        <sz val="8"/>
        <color indexed="55"/>
        <rFont val="Verdana"/>
        <family val="2"/>
      </rPr>
      <t>/18</t>
    </r>
  </si>
  <si>
    <t>-</t>
  </si>
  <si>
    <r>
      <t>0</t>
    </r>
    <r>
      <rPr>
        <sz val="8"/>
        <color indexed="55"/>
        <rFont val="Verdana"/>
        <family val="2"/>
      </rPr>
      <t>/9</t>
    </r>
  </si>
  <si>
    <r>
      <t>0</t>
    </r>
    <r>
      <rPr>
        <sz val="8"/>
        <color indexed="55"/>
        <rFont val="Verdana"/>
        <family val="2"/>
      </rPr>
      <t>/17</t>
    </r>
  </si>
  <si>
    <r>
      <t>0</t>
    </r>
    <r>
      <rPr>
        <sz val="8"/>
        <color indexed="55"/>
        <rFont val="Verdana"/>
        <family val="2"/>
      </rPr>
      <t>/12</t>
    </r>
  </si>
  <si>
    <r>
      <t>0</t>
    </r>
    <r>
      <rPr>
        <sz val="8"/>
        <color indexed="55"/>
        <rFont val="Verdana"/>
        <family val="2"/>
      </rPr>
      <t>/16</t>
    </r>
  </si>
  <si>
    <r>
      <t>0</t>
    </r>
    <r>
      <rPr>
        <sz val="8"/>
        <color indexed="55"/>
        <rFont val="Verdana"/>
        <family val="2"/>
      </rPr>
      <t>/13</t>
    </r>
  </si>
  <si>
    <r>
      <t>0</t>
    </r>
    <r>
      <rPr>
        <sz val="8"/>
        <color indexed="55"/>
        <rFont val="Verdana"/>
        <family val="2"/>
      </rPr>
      <t>/19</t>
    </r>
  </si>
  <si>
    <t>Honda Racing F1 Team</t>
  </si>
  <si>
    <t>AT&amp;T Williams</t>
  </si>
  <si>
    <t>ING Renault F1 Team</t>
  </si>
  <si>
    <t>Vodafone McLaren Mercedes</t>
  </si>
  <si>
    <t>Force India F1 Team</t>
  </si>
  <si>
    <t xml:space="preserve">2008 FIA Formula One
World Championship
Calendar                                     </t>
  </si>
  <si>
    <t>ING AUSTRALIAN GRAND PRIX</t>
  </si>
  <si>
    <t>14 - 16 Mar.</t>
  </si>
  <si>
    <t>PETRONAS MALAYSIAN GRAND PRIX</t>
  </si>
  <si>
    <t>21 - 23 Mar.</t>
  </si>
  <si>
    <t>GULF AIR BAHRAIN GRAND PRIX</t>
  </si>
  <si>
    <t>04 - 06 Apr.</t>
  </si>
  <si>
    <t>GRAN PREMIO DE ESPANA TELEFONICA</t>
  </si>
  <si>
    <t>25 - 27 Apr.</t>
  </si>
  <si>
    <t>PETROL OFISI TURKISH GRAND PRIX</t>
  </si>
  <si>
    <t>09 - 11 May</t>
  </si>
  <si>
    <t>GRAND PRIX DE MONACO</t>
  </si>
  <si>
    <t>22 - 25 May</t>
  </si>
  <si>
    <t>GRAND PRIX DU CANADA</t>
  </si>
  <si>
    <t>06 - 08 Jun.</t>
  </si>
  <si>
    <t>GRAND PRIX DE FRANCE</t>
  </si>
  <si>
    <t>20 - 22 Jun.</t>
  </si>
  <si>
    <t>SANTANDER BRITISH GRAND PRIX</t>
  </si>
  <si>
    <t>04 - 06 Jul.</t>
  </si>
  <si>
    <t>ING MAGYAR NAGYDIJ</t>
  </si>
  <si>
    <t>01 - 03 Aug.</t>
  </si>
  <si>
    <t>GROSSER PREIS SANTANDER VON DEUTSCHLAND</t>
  </si>
  <si>
    <t>18 - 20 Jul.</t>
  </si>
  <si>
    <t>TELEFONICA GRAND PRIX OF EUROPE</t>
  </si>
  <si>
    <t>22 - 24 Aug.</t>
  </si>
  <si>
    <t>ING BELGIAN GRAND PRIX</t>
  </si>
  <si>
    <t>05 - 07 Sep.</t>
  </si>
  <si>
    <t>GRAN PREMIO SANTANDER D'ITALIA</t>
  </si>
  <si>
    <t>12 - 14 Sep.</t>
  </si>
  <si>
    <t>SINGTEL SINGAPORE GRAND PRIX</t>
  </si>
  <si>
    <t>26 - 28 Sep.</t>
  </si>
  <si>
    <t>FUJI TELEVISION JAPANESE GRAND PRIX</t>
  </si>
  <si>
    <t>10 - 12 Oct.</t>
  </si>
  <si>
    <t>SINOPEC CHINESE GRAND PRIX</t>
  </si>
  <si>
    <t>17 - 19 Oct.</t>
  </si>
  <si>
    <t>GRANDE PREMIO DO BRASIL</t>
  </si>
  <si>
    <t>31 Oct. - 02 Nov.</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</si>
</sst>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 #,##0;&quot;▲&quot;\ #,##0"/>
  </numFmts>
  <fonts count="27">
    <font>
      <sz val="11"/>
      <name val="ＭＳ Ｐゴシック"/>
      <family val="0"/>
    </font>
    <font>
      <u val="single"/>
      <sz val="11"/>
      <color indexed="12"/>
      <name val="ＭＳ Ｐゴシック"/>
      <family val="3"/>
    </font>
    <font>
      <u val="single"/>
      <sz val="11"/>
      <color indexed="36"/>
      <name val="ＭＳ Ｐゴシック"/>
      <family val="3"/>
    </font>
    <font>
      <u val="single"/>
      <sz val="9"/>
      <name val="ＭＳ Ｐゴシック"/>
      <family val="3"/>
    </font>
    <font>
      <sz val="6"/>
      <name val="ＭＳ Ｐゴシック"/>
      <family val="3"/>
    </font>
    <font>
      <sz val="11"/>
      <name val="Verdana"/>
      <family val="2"/>
    </font>
    <font>
      <sz val="9"/>
      <name val="Verdana"/>
      <family val="2"/>
    </font>
    <font>
      <i/>
      <sz val="9"/>
      <name val="Verdana"/>
      <family val="2"/>
    </font>
    <font>
      <sz val="10"/>
      <name val="Verdana"/>
      <family val="2"/>
    </font>
    <font>
      <sz val="9"/>
      <color indexed="56"/>
      <name val="Verdana"/>
      <family val="2"/>
    </font>
    <font>
      <sz val="20"/>
      <name val="Verdana"/>
      <family val="2"/>
    </font>
    <font>
      <i/>
      <sz val="20"/>
      <name val="Verdana"/>
      <family val="2"/>
    </font>
    <font>
      <i/>
      <sz val="10"/>
      <name val="Verdana"/>
      <family val="2"/>
    </font>
    <font>
      <sz val="8.5"/>
      <name val="Verdana"/>
      <family val="2"/>
    </font>
    <font>
      <b/>
      <sz val="9"/>
      <color indexed="8"/>
      <name val="Verdana"/>
      <family val="2"/>
    </font>
    <font>
      <sz val="12"/>
      <name val="Verdana"/>
      <family val="2"/>
    </font>
    <font>
      <sz val="9"/>
      <color indexed="8"/>
      <name val="Verdana"/>
      <family val="2"/>
    </font>
    <font>
      <sz val="8"/>
      <color indexed="56"/>
      <name val="Verdana"/>
      <family val="2"/>
    </font>
    <font>
      <sz val="8"/>
      <name val="ＭＳ Ｐゴシック"/>
      <family val="3"/>
    </font>
    <font>
      <sz val="8"/>
      <name val="Verdana"/>
      <family val="2"/>
    </font>
    <font>
      <sz val="9"/>
      <color indexed="52"/>
      <name val="Verdana"/>
      <family val="2"/>
    </font>
    <font>
      <sz val="9"/>
      <color indexed="55"/>
      <name val="Verdana"/>
      <family val="2"/>
    </font>
    <font>
      <sz val="9"/>
      <color indexed="10"/>
      <name val="Verdana"/>
      <family val="2"/>
    </font>
    <font>
      <sz val="9"/>
      <color indexed="12"/>
      <name val="Verdana"/>
      <family val="2"/>
    </font>
    <font>
      <sz val="9"/>
      <color indexed="57"/>
      <name val="Verdana"/>
      <family val="2"/>
    </font>
    <font>
      <sz val="8"/>
      <color indexed="55"/>
      <name val="Verdana"/>
      <family val="2"/>
    </font>
    <font>
      <sz val="11"/>
      <name val="Arial"/>
      <family val="2"/>
    </font>
  </fonts>
  <fills count="8">
    <fill>
      <patternFill/>
    </fill>
    <fill>
      <patternFill patternType="gray125"/>
    </fill>
    <fill>
      <patternFill patternType="darkGray">
        <fgColor indexed="9"/>
        <bgColor indexed="45"/>
      </patternFill>
    </fill>
    <fill>
      <patternFill patternType="darkGray">
        <fgColor indexed="9"/>
        <bgColor indexed="47"/>
      </patternFill>
    </fill>
    <fill>
      <patternFill patternType="solid">
        <fgColor indexed="9"/>
        <bgColor indexed="64"/>
      </patternFill>
    </fill>
    <fill>
      <patternFill patternType="mediumGray">
        <fgColor indexed="9"/>
        <bgColor indexed="26"/>
      </patternFill>
    </fill>
    <fill>
      <patternFill patternType="mediumGray">
        <fgColor indexed="9"/>
        <bgColor indexed="44"/>
      </patternFill>
    </fill>
    <fill>
      <patternFill patternType="solid">
        <fgColor indexed="42"/>
        <bgColor indexed="64"/>
      </patternFill>
    </fill>
  </fills>
  <borders count="50">
    <border>
      <left/>
      <right/>
      <top/>
      <bottom/>
      <diagonal/>
    </border>
    <border>
      <left style="dotted"/>
      <right style="dotted"/>
      <top style="thin"/>
      <bottom style="thin"/>
    </border>
    <border>
      <left style="dotted"/>
      <right style="thin"/>
      <top style="thin"/>
      <bottom style="thin"/>
    </border>
    <border>
      <left style="thin"/>
      <right>
        <color indexed="63"/>
      </right>
      <top style="thin"/>
      <bottom style="thin"/>
    </border>
    <border>
      <left style="thin"/>
      <right style="dotted"/>
      <top style="thin"/>
      <bottom style="thin"/>
    </border>
    <border>
      <left style="thin"/>
      <right style="thin"/>
      <top style="thin"/>
      <bottom style="thin"/>
    </border>
    <border>
      <left style="dotted"/>
      <right style="dotted"/>
      <top>
        <color indexed="63"/>
      </top>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dotted"/>
      <right>
        <color indexed="63"/>
      </right>
      <top style="dotted"/>
      <bottom style="thin"/>
    </border>
    <border>
      <left>
        <color indexed="63"/>
      </left>
      <right>
        <color indexed="63"/>
      </right>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dotted"/>
    </border>
    <border>
      <left>
        <color indexed="63"/>
      </left>
      <right style="thin"/>
      <top style="dotted"/>
      <bottom style="thin"/>
    </border>
    <border>
      <left style="thin"/>
      <right style="thin"/>
      <top style="dotted"/>
      <bottom>
        <color indexed="63"/>
      </bottom>
    </border>
    <border>
      <left>
        <color indexed="63"/>
      </left>
      <right style="thin"/>
      <top style="dotted"/>
      <bottom>
        <color indexed="63"/>
      </bottom>
    </border>
    <border>
      <left style="thin"/>
      <right style="thin"/>
      <top style="thin"/>
      <bottom style="dotted"/>
    </border>
    <border>
      <left>
        <color indexed="63"/>
      </left>
      <right style="thin"/>
      <top style="thin"/>
      <bottom style="dotted"/>
    </border>
    <border>
      <left>
        <color indexed="63"/>
      </left>
      <right style="dotted"/>
      <top style="thin"/>
      <bottom style="thin"/>
    </border>
    <border>
      <left style="dotted"/>
      <right style="dotted"/>
      <top>
        <color indexed="63"/>
      </top>
      <bottom style="thin"/>
    </border>
    <border>
      <left style="dotted"/>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color indexed="63"/>
      </bottom>
    </border>
    <border>
      <left style="thin"/>
      <right>
        <color indexed="63"/>
      </right>
      <top>
        <color indexed="63"/>
      </top>
      <bottom style="dotted"/>
    </border>
    <border>
      <left style="dotted"/>
      <right style="thin"/>
      <top>
        <color indexed="63"/>
      </top>
      <bottom style="thin"/>
    </border>
    <border>
      <left style="dotted"/>
      <right>
        <color indexed="63"/>
      </right>
      <top style="dotted"/>
      <bottom style="dotted"/>
    </border>
    <border>
      <left>
        <color indexed="63"/>
      </left>
      <right style="dotted"/>
      <top style="dotted"/>
      <bottom style="dotted"/>
    </border>
    <border>
      <left>
        <color indexed="63"/>
      </left>
      <right>
        <color indexed="63"/>
      </right>
      <top style="thin"/>
      <bottom style="thin"/>
    </border>
    <border>
      <left style="thin"/>
      <right>
        <color indexed="63"/>
      </right>
      <top style="dotted"/>
      <bottom style="dotted"/>
    </border>
    <border>
      <left style="thin"/>
      <right>
        <color indexed="63"/>
      </right>
      <top style="thin"/>
      <bottom>
        <color indexed="63"/>
      </bottom>
    </border>
    <border>
      <left>
        <color indexed="63"/>
      </left>
      <right style="dotted"/>
      <top style="dotted"/>
      <bottom style="thin"/>
    </border>
    <border>
      <left style="thin"/>
      <right>
        <color indexed="63"/>
      </right>
      <top style="dotted"/>
      <bottom style="thin"/>
    </border>
    <border>
      <left style="thin"/>
      <right>
        <color indexed="63"/>
      </right>
      <top style="thin"/>
      <bottom style="dotted"/>
    </border>
    <border>
      <left>
        <color indexed="63"/>
      </left>
      <right style="dotted"/>
      <top style="thin"/>
      <bottom style="dotted"/>
    </border>
    <border>
      <left style="dotted"/>
      <right>
        <color indexed="63"/>
      </right>
      <top style="thin"/>
      <bottom style="dotted"/>
    </border>
    <border>
      <left style="dotted"/>
      <right>
        <color indexed="63"/>
      </right>
      <top>
        <color indexed="63"/>
      </top>
      <bottom style="dotted"/>
    </border>
    <border>
      <left>
        <color indexed="63"/>
      </left>
      <right style="dotted"/>
      <top style="dotted"/>
      <bottom>
        <color indexed="63"/>
      </bottom>
    </border>
    <border>
      <left style="thin"/>
      <right>
        <color indexed="63"/>
      </right>
      <top style="dotted"/>
      <bottom>
        <color indexed="63"/>
      </bottom>
    </border>
    <border>
      <left style="dotted"/>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59">
    <xf numFmtId="0" fontId="0" fillId="0" borderId="0" xfId="0" applyAlignment="1">
      <alignment/>
    </xf>
    <xf numFmtId="0" fontId="5" fillId="0" borderId="0" xfId="0" applyFont="1" applyAlignment="1">
      <alignment horizontal="center" vertical="center"/>
    </xf>
    <xf numFmtId="0" fontId="6" fillId="0" borderId="0" xfId="0" applyFont="1" applyFill="1" applyAlignment="1">
      <alignment horizontal="center" vertical="center"/>
    </xf>
    <xf numFmtId="0" fontId="3" fillId="0" borderId="0" xfId="16"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16"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left"/>
    </xf>
    <xf numFmtId="0" fontId="11" fillId="0" borderId="0" xfId="0" applyFont="1" applyFill="1" applyAlignment="1">
      <alignment horizontal="center" vertical="center"/>
    </xf>
    <xf numFmtId="0" fontId="8" fillId="0" borderId="0" xfId="0" applyFont="1" applyFill="1" applyAlignment="1">
      <alignment horizontal="right"/>
    </xf>
    <xf numFmtId="0" fontId="13" fillId="0" borderId="0" xfId="0" applyFont="1" applyBorder="1" applyAlignment="1">
      <alignment horizontal="left" vertical="top" wrapText="1"/>
    </xf>
    <xf numFmtId="0" fontId="14" fillId="0" borderId="0" xfId="0" applyFont="1" applyAlignment="1">
      <alignment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5"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xf>
    <xf numFmtId="0" fontId="17" fillId="0" borderId="0" xfId="0" applyFont="1" applyAlignment="1">
      <alignment horizontal="left"/>
    </xf>
    <xf numFmtId="0" fontId="18" fillId="0" borderId="0" xfId="0" applyFont="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0" borderId="0" xfId="0" applyFont="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6" fillId="0" borderId="1"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22" fillId="4" borderId="3"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6" fillId="3" borderId="3" xfId="0" applyFont="1" applyFill="1" applyBorder="1" applyAlignment="1">
      <alignment horizontal="center" vertical="center"/>
    </xf>
    <xf numFmtId="0" fontId="22"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6" fillId="0" borderId="29" xfId="16" applyFont="1" applyFill="1" applyBorder="1" applyAlignment="1" applyProtection="1">
      <alignment horizontal="center" vertical="center"/>
      <protection/>
    </xf>
    <xf numFmtId="0" fontId="6" fillId="0" borderId="30" xfId="16" applyFont="1" applyFill="1" applyBorder="1" applyAlignment="1" applyProtection="1">
      <alignment horizontal="center" vertical="center"/>
      <protection/>
    </xf>
    <xf numFmtId="0" fontId="24"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19" fillId="0" borderId="31" xfId="0" applyNumberFormat="1" applyFont="1" applyBorder="1" applyAlignment="1">
      <alignment horizontal="center" vertical="center"/>
    </xf>
    <xf numFmtId="49" fontId="19" fillId="0" borderId="32" xfId="0" applyNumberFormat="1" applyFont="1" applyBorder="1" applyAlignment="1">
      <alignment horizontal="center" vertical="center"/>
    </xf>
    <xf numFmtId="0" fontId="19" fillId="0" borderId="17" xfId="0" applyFont="1" applyBorder="1" applyAlignment="1">
      <alignment horizontal="center" vertical="center"/>
    </xf>
    <xf numFmtId="0" fontId="15" fillId="5" borderId="33"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49" fontId="19" fillId="0" borderId="34" xfId="0" applyNumberFormat="1" applyFont="1" applyBorder="1" applyAlignment="1">
      <alignment horizontal="center" vertical="center"/>
    </xf>
    <xf numFmtId="0" fontId="20" fillId="4" borderId="2" xfId="0" applyFont="1" applyFill="1" applyBorder="1" applyAlignment="1">
      <alignment horizontal="center" vertical="center" wrapText="1"/>
    </xf>
    <xf numFmtId="0" fontId="24" fillId="0"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1" fillId="4" borderId="35"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9" fillId="0" borderId="36" xfId="0" applyFont="1" applyBorder="1" applyAlignment="1">
      <alignment horizontal="center" vertical="center"/>
    </xf>
    <xf numFmtId="0" fontId="19" fillId="0" borderId="8" xfId="0" applyFont="1" applyBorder="1" applyAlignment="1">
      <alignment horizontal="center" vertical="center"/>
    </xf>
    <xf numFmtId="0" fontId="19" fillId="0" borderId="37"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38" xfId="0" applyFont="1" applyFill="1" applyBorder="1" applyAlignment="1">
      <alignment horizontal="center" vertical="center" wrapText="1"/>
    </xf>
    <xf numFmtId="49" fontId="19" fillId="0" borderId="39"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37" xfId="0" applyNumberFormat="1" applyFont="1" applyBorder="1" applyAlignment="1">
      <alignment horizontal="center" vertical="center"/>
    </xf>
    <xf numFmtId="0" fontId="6" fillId="0" borderId="3" xfId="16" applyFont="1" applyFill="1" applyBorder="1" applyAlignment="1">
      <alignment horizontal="center" vertical="center"/>
    </xf>
    <xf numFmtId="0" fontId="6" fillId="0" borderId="38" xfId="16" applyFont="1" applyFill="1" applyBorder="1" applyAlignment="1">
      <alignment horizontal="center" vertical="center"/>
    </xf>
    <xf numFmtId="0" fontId="6" fillId="0" borderId="30" xfId="16" applyFont="1" applyFill="1" applyBorder="1" applyAlignment="1">
      <alignment horizontal="center" vertical="center"/>
    </xf>
    <xf numFmtId="0" fontId="15" fillId="5" borderId="40" xfId="0" applyFont="1" applyFill="1" applyBorder="1" applyAlignment="1">
      <alignment horizontal="center" vertical="center" wrapText="1"/>
    </xf>
    <xf numFmtId="0" fontId="19" fillId="0" borderId="18" xfId="0" applyFont="1" applyBorder="1" applyAlignment="1">
      <alignment horizontal="center" vertical="center"/>
    </xf>
    <xf numFmtId="0" fontId="19" fillId="0" borderId="41" xfId="0" applyFont="1" applyBorder="1" applyAlignment="1">
      <alignment horizontal="center" vertical="center"/>
    </xf>
    <xf numFmtId="49" fontId="19" fillId="0" borderId="42"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41"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19" fillId="0" borderId="21" xfId="0" applyNumberFormat="1" applyFont="1" applyBorder="1" applyAlignment="1">
      <alignment horizontal="center" vertical="center"/>
    </xf>
    <xf numFmtId="49" fontId="19" fillId="0" borderId="44" xfId="0" applyNumberFormat="1" applyFont="1" applyBorder="1" applyAlignment="1">
      <alignment horizontal="center" vertical="center"/>
    </xf>
    <xf numFmtId="0" fontId="6" fillId="0" borderId="29" xfId="16" applyFont="1" applyFill="1" applyBorder="1" applyAlignment="1">
      <alignment horizontal="center" vertical="center"/>
    </xf>
    <xf numFmtId="0" fontId="6" fillId="0" borderId="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0" xfId="0" applyFont="1" applyFill="1" applyBorder="1" applyAlignment="1">
      <alignment horizontal="center" vertical="center"/>
    </xf>
    <xf numFmtId="0" fontId="15" fillId="6" borderId="0" xfId="0" applyFont="1" applyFill="1" applyAlignment="1">
      <alignment horizontal="center" vertical="center"/>
    </xf>
    <xf numFmtId="0" fontId="13" fillId="0" borderId="0" xfId="0" applyFont="1" applyBorder="1" applyAlignment="1">
      <alignment horizontal="left" vertical="top" wrapText="1"/>
    </xf>
    <xf numFmtId="0" fontId="6" fillId="0" borderId="29" xfId="0" applyFont="1" applyFill="1" applyBorder="1" applyAlignment="1">
      <alignment horizontal="center" vertical="center"/>
    </xf>
    <xf numFmtId="0" fontId="6" fillId="0" borderId="29" xfId="16" applyFont="1" applyFill="1" applyBorder="1" applyAlignment="1" applyProtection="1">
      <alignment horizontal="center" vertical="center"/>
      <protection/>
    </xf>
    <xf numFmtId="0" fontId="6" fillId="0" borderId="30" xfId="16" applyFont="1" applyFill="1" applyBorder="1" applyAlignment="1" applyProtection="1">
      <alignment horizontal="center" vertical="center"/>
      <protection/>
    </xf>
    <xf numFmtId="0" fontId="19" fillId="0" borderId="45" xfId="0" applyFont="1" applyBorder="1" applyAlignment="1">
      <alignment horizontal="center" vertical="center"/>
    </xf>
    <xf numFmtId="0" fontId="19" fillId="0" borderId="21" xfId="0" applyFont="1" applyBorder="1" applyAlignment="1">
      <alignment horizontal="center" vertical="center"/>
    </xf>
    <xf numFmtId="0" fontId="19" fillId="0" borderId="44" xfId="0" applyFont="1" applyBorder="1" applyAlignment="1">
      <alignment horizontal="center" vertical="center"/>
    </xf>
    <xf numFmtId="0" fontId="19" fillId="0" borderId="46"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0" fillId="7" borderId="0" xfId="0" applyFont="1" applyFill="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47" xfId="0" applyFont="1" applyBorder="1" applyAlignment="1">
      <alignment horizontal="center" vertical="center"/>
    </xf>
    <xf numFmtId="49" fontId="19" fillId="0" borderId="48" xfId="0" applyNumberFormat="1" applyFont="1" applyBorder="1" applyAlignment="1">
      <alignment horizontal="center" vertical="center"/>
    </xf>
    <xf numFmtId="49" fontId="19" fillId="0" borderId="20" xfId="0" applyNumberFormat="1" applyFont="1" applyBorder="1" applyAlignment="1">
      <alignment horizontal="center" vertical="center"/>
    </xf>
    <xf numFmtId="49" fontId="19" fillId="0" borderId="47" xfId="0" applyNumberFormat="1" applyFont="1" applyBorder="1" applyAlignment="1">
      <alignment horizontal="center" vertical="center"/>
    </xf>
    <xf numFmtId="0" fontId="6" fillId="0" borderId="28" xfId="0" applyFont="1" applyFill="1" applyBorder="1" applyAlignment="1">
      <alignment horizontal="center" vertical="center"/>
    </xf>
    <xf numFmtId="0" fontId="21"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4" fillId="0" borderId="28" xfId="0" applyFont="1" applyFill="1" applyBorder="1" applyAlignment="1">
      <alignment horizontal="center" vertical="center"/>
    </xf>
    <xf numFmtId="0" fontId="20" fillId="4" borderId="4" xfId="0" applyFont="1" applyFill="1" applyBorder="1" applyAlignment="1">
      <alignment horizontal="center" vertical="center" wrapText="1"/>
    </xf>
    <xf numFmtId="0" fontId="24" fillId="0" borderId="35" xfId="0" applyFont="1" applyFill="1" applyBorder="1" applyAlignment="1">
      <alignment horizontal="center" vertical="center"/>
    </xf>
    <xf numFmtId="0" fontId="6" fillId="4" borderId="35"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0" fillId="0" borderId="1" xfId="0" applyFont="1" applyBorder="1" applyAlignment="1">
      <alignment horizontal="center" vertical="center"/>
    </xf>
    <xf numFmtId="0" fontId="23" fillId="4" borderId="49"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2"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2006 Drivers' Championship</a:t>
            </a:r>
          </a:p>
        </c:rich>
      </c:tx>
      <c:layout>
        <c:manualLayout>
          <c:xMode val="factor"/>
          <c:yMode val="factor"/>
          <c:x val="0"/>
          <c:y val="-0.0215"/>
        </c:manualLayout>
      </c:layout>
      <c:spPr>
        <a:noFill/>
        <a:ln>
          <a:noFill/>
        </a:ln>
      </c:spPr>
    </c:title>
    <c:plotArea>
      <c:layout>
        <c:manualLayout>
          <c:xMode val="edge"/>
          <c:yMode val="edge"/>
          <c:x val="0.06"/>
          <c:y val="0.05975"/>
          <c:w val="0.9265"/>
          <c:h val="0.7625"/>
        </c:manualLayout>
      </c:layout>
      <c:scatterChart>
        <c:scatterStyle val="line"/>
        <c:varyColors val="0"/>
        <c:ser>
          <c:idx val="0"/>
          <c:order val="0"/>
          <c:tx>
            <c:strRef>
              <c:f>Sheet2!$C$6</c:f>
              <c:strCache>
                <c:ptCount val="1"/>
                <c:pt idx="0">
                  <c:v>Fernando Alonso (ESP)</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Sheet2!$G$5:$X$5</c:f>
              <c:strCache/>
            </c:strRef>
          </c:xVal>
          <c:yVal>
            <c:numRef>
              <c:f>Sheet2!$G$7:$X$7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ser>
        <c:ser>
          <c:idx val="1"/>
          <c:order val="1"/>
          <c:tx>
            <c:strRef>
              <c:f>Sheet2!$C$8</c:f>
              <c:strCache>
                <c:ptCount val="1"/>
                <c:pt idx="0">
                  <c:v>Michael Schumacher (GER)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Sheet2!$G$5:$X$5</c:f>
              <c:strCache/>
            </c:strRef>
          </c:xVal>
          <c:yVal>
            <c:numRef>
              <c:f>Sheet2!$G$9:$X$9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ser>
        <c:axId val="66421996"/>
        <c:axId val="60927053"/>
      </c:scatterChart>
      <c:valAx>
        <c:axId val="66421996"/>
        <c:scaling>
          <c:orientation val="minMax"/>
          <c:max val="18"/>
          <c:min val="1"/>
        </c:scaling>
        <c:axPos val="b"/>
        <c:title>
          <c:tx>
            <c:rich>
              <a:bodyPr vert="horz" rot="0" anchor="ctr"/>
              <a:lstStyle/>
              <a:p>
                <a:pPr algn="ctr">
                  <a:defRPr/>
                </a:pPr>
                <a:r>
                  <a:rPr lang="en-US"/>
                  <a:t>Round</a:t>
                </a:r>
              </a:p>
            </c:rich>
          </c:tx>
          <c:layout/>
          <c:overlay val="0"/>
          <c:spPr>
            <a:noFill/>
            <a:ln>
              <a:noFill/>
            </a:ln>
          </c:spPr>
        </c:title>
        <c:delete val="0"/>
        <c:numFmt formatCode="General" sourceLinked="1"/>
        <c:majorTickMark val="in"/>
        <c:minorTickMark val="none"/>
        <c:tickLblPos val="nextTo"/>
        <c:crossAx val="60927053"/>
        <c:crosses val="autoZero"/>
        <c:crossBetween val="midCat"/>
        <c:dispUnits/>
        <c:majorUnit val="1"/>
      </c:valAx>
      <c:valAx>
        <c:axId val="60927053"/>
        <c:scaling>
          <c:orientation val="minMax"/>
          <c:max val="140"/>
        </c:scaling>
        <c:axPos val="l"/>
        <c:title>
          <c:tx>
            <c:rich>
              <a:bodyPr vert="horz" rot="-5400000" anchor="ctr"/>
              <a:lstStyle/>
              <a:p>
                <a:pPr algn="ctr">
                  <a:defRPr/>
                </a:pPr>
                <a:r>
                  <a:rPr lang="en-US"/>
                  <a:t>Points</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6421996"/>
        <c:crosses val="autoZero"/>
        <c:crossBetween val="midCat"/>
        <c:dispUnits/>
      </c:valAx>
      <c:spPr>
        <a:noFill/>
      </c:spPr>
    </c:plotArea>
    <c:legend>
      <c:legendPos val="b"/>
      <c:layout>
        <c:manualLayout>
          <c:xMode val="edge"/>
          <c:yMode val="edge"/>
          <c:x val="0.262"/>
          <c:y val="0.931"/>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2006 Constructors' Championship</a:t>
            </a:r>
          </a:p>
        </c:rich>
      </c:tx>
      <c:layout>
        <c:manualLayout>
          <c:xMode val="factor"/>
          <c:yMode val="factor"/>
          <c:x val="0"/>
          <c:y val="0"/>
        </c:manualLayout>
      </c:layout>
      <c:spPr>
        <a:noFill/>
        <a:ln>
          <a:noFill/>
        </a:ln>
      </c:spPr>
    </c:title>
    <c:plotArea>
      <c:layout>
        <c:manualLayout>
          <c:xMode val="edge"/>
          <c:yMode val="edge"/>
          <c:x val="0.04975"/>
          <c:y val="0.12625"/>
          <c:w val="0.93675"/>
          <c:h val="0.73825"/>
        </c:manualLayout>
      </c:layout>
      <c:scatterChart>
        <c:scatterStyle val="line"/>
        <c:varyColors val="0"/>
        <c:ser>
          <c:idx val="0"/>
          <c:order val="0"/>
          <c:tx>
            <c:strRef>
              <c:f>Sheet2!$C$37</c:f>
              <c:strCache>
                <c:ptCount val="1"/>
                <c:pt idx="0">
                  <c:v>Mild Seven Renault F1 Team</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Sheet2!$G$5:$X$5</c:f>
              <c:strCache/>
            </c:strRef>
          </c:xVal>
          <c:yVal>
            <c:numRef>
              <c:f>Sheet2!$G$38:$X$38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ser>
        <c:ser>
          <c:idx val="1"/>
          <c:order val="1"/>
          <c:tx>
            <c:strRef>
              <c:f>Sheet2!$C$39</c:f>
              <c:strCache>
                <c:ptCount val="1"/>
                <c:pt idx="0">
                  <c:v>Scuderia Ferrari Marlboro</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Sheet2!$G$5:$X$5</c:f>
              <c:strCache/>
            </c:strRef>
          </c:xVal>
          <c:yVal>
            <c:numRef>
              <c:f>Sheet2!$G$40:$X$40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ser>
        <c:axId val="11472566"/>
        <c:axId val="36144231"/>
      </c:scatterChart>
      <c:valAx>
        <c:axId val="11472566"/>
        <c:scaling>
          <c:orientation val="minMax"/>
          <c:max val="18"/>
          <c:min val="1"/>
        </c:scaling>
        <c:axPos val="b"/>
        <c:title>
          <c:tx>
            <c:rich>
              <a:bodyPr vert="horz" rot="0" anchor="ctr"/>
              <a:lstStyle/>
              <a:p>
                <a:pPr algn="ctr">
                  <a:defRPr/>
                </a:pPr>
                <a:r>
                  <a:rPr lang="en-US"/>
                  <a:t>Round</a:t>
                </a:r>
              </a:p>
            </c:rich>
          </c:tx>
          <c:layout/>
          <c:overlay val="0"/>
          <c:spPr>
            <a:noFill/>
            <a:ln>
              <a:noFill/>
            </a:ln>
          </c:spPr>
        </c:title>
        <c:delete val="0"/>
        <c:numFmt formatCode="General" sourceLinked="1"/>
        <c:majorTickMark val="in"/>
        <c:minorTickMark val="none"/>
        <c:tickLblPos val="nextTo"/>
        <c:crossAx val="36144231"/>
        <c:crosses val="autoZero"/>
        <c:crossBetween val="midCat"/>
        <c:dispUnits/>
        <c:majorUnit val="1"/>
      </c:valAx>
      <c:valAx>
        <c:axId val="36144231"/>
        <c:scaling>
          <c:orientation val="minMax"/>
          <c:max val="210"/>
          <c:min val="0"/>
        </c:scaling>
        <c:axPos val="l"/>
        <c:title>
          <c:tx>
            <c:rich>
              <a:bodyPr vert="horz" rot="-5400000" anchor="ctr"/>
              <a:lstStyle/>
              <a:p>
                <a:pPr algn="ctr">
                  <a:defRPr/>
                </a:pPr>
                <a:r>
                  <a:rPr lang="en-US"/>
                  <a:t>Points</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1472566"/>
        <c:crosses val="autoZero"/>
        <c:crossBetween val="midCat"/>
        <c:dispUnits/>
        <c:majorUnit val="30"/>
      </c:valAx>
      <c:spPr>
        <a:noFill/>
      </c:spPr>
    </c:plotArea>
    <c:legend>
      <c:legendPos val="b"/>
      <c:layout>
        <c:manualLayout>
          <c:xMode val="edge"/>
          <c:yMode val="edge"/>
          <c:x val="0.2455"/>
          <c:y val="0.94"/>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58</xdr:row>
      <xdr:rowOff>152400</xdr:rowOff>
    </xdr:from>
    <xdr:to>
      <xdr:col>2</xdr:col>
      <xdr:colOff>1381125</xdr:colOff>
      <xdr:row>66</xdr:row>
      <xdr:rowOff>0</xdr:rowOff>
    </xdr:to>
    <xdr:pic>
      <xdr:nvPicPr>
        <xdr:cNvPr id="1" name="Picture 2"/>
        <xdr:cNvPicPr preferRelativeResize="1">
          <a:picLocks noChangeAspect="1"/>
        </xdr:cNvPicPr>
      </xdr:nvPicPr>
      <xdr:blipFill>
        <a:blip r:embed="rId1"/>
        <a:stretch>
          <a:fillRect/>
        </a:stretch>
      </xdr:blipFill>
      <xdr:spPr>
        <a:xfrm>
          <a:off x="866775" y="12582525"/>
          <a:ext cx="10668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10</xdr:row>
      <xdr:rowOff>104775</xdr:rowOff>
    </xdr:from>
    <xdr:to>
      <xdr:col>19</xdr:col>
      <xdr:colOff>323850</xdr:colOff>
      <xdr:row>32</xdr:row>
      <xdr:rowOff>0</xdr:rowOff>
    </xdr:to>
    <xdr:graphicFrame>
      <xdr:nvGraphicFramePr>
        <xdr:cNvPr id="1" name="Chart 1"/>
        <xdr:cNvGraphicFramePr/>
      </xdr:nvGraphicFramePr>
      <xdr:xfrm>
        <a:off x="1323975" y="2076450"/>
        <a:ext cx="7172325" cy="3667125"/>
      </xdr:xfrm>
      <a:graphic>
        <a:graphicData uri="http://schemas.openxmlformats.org/drawingml/2006/chart">
          <c:chart xmlns:c="http://schemas.openxmlformats.org/drawingml/2006/chart" r:id="rId1"/>
        </a:graphicData>
      </a:graphic>
    </xdr:graphicFrame>
    <xdr:clientData/>
  </xdr:twoCellAnchor>
  <xdr:twoCellAnchor>
    <xdr:from>
      <xdr:col>2</xdr:col>
      <xdr:colOff>752475</xdr:colOff>
      <xdr:row>41</xdr:row>
      <xdr:rowOff>95250</xdr:rowOff>
    </xdr:from>
    <xdr:to>
      <xdr:col>19</xdr:col>
      <xdr:colOff>323850</xdr:colOff>
      <xdr:row>66</xdr:row>
      <xdr:rowOff>19050</xdr:rowOff>
    </xdr:to>
    <xdr:graphicFrame>
      <xdr:nvGraphicFramePr>
        <xdr:cNvPr id="2" name="Chart 2"/>
        <xdr:cNvGraphicFramePr/>
      </xdr:nvGraphicFramePr>
      <xdr:xfrm>
        <a:off x="1323975" y="7439025"/>
        <a:ext cx="7172325" cy="4210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6"/>
  <sheetViews>
    <sheetView tabSelected="1" workbookViewId="0" topLeftCell="A1">
      <selection activeCell="A1" sqref="A1:R1"/>
    </sheetView>
  </sheetViews>
  <sheetFormatPr defaultColWidth="9.00390625" defaultRowHeight="13.5"/>
  <cols>
    <col min="1" max="2" width="3.625" style="0" customWidth="1"/>
    <col min="3" max="3" width="23.75390625" style="0" customWidth="1"/>
    <col min="4" max="5" width="6.375" style="0" customWidth="1"/>
    <col min="6" max="6" width="6.00390625" style="0" customWidth="1"/>
    <col min="7" max="24" width="4.75390625" style="0" customWidth="1"/>
  </cols>
  <sheetData>
    <row r="1" spans="1:24" ht="30" customHeight="1">
      <c r="A1" s="136" t="s">
        <v>106</v>
      </c>
      <c r="B1" s="136"/>
      <c r="C1" s="136"/>
      <c r="D1" s="136"/>
      <c r="E1" s="136"/>
      <c r="F1" s="136"/>
      <c r="G1" s="136"/>
      <c r="H1" s="136"/>
      <c r="I1" s="136"/>
      <c r="J1" s="136"/>
      <c r="K1" s="136"/>
      <c r="L1" s="136"/>
      <c r="M1" s="136"/>
      <c r="N1" s="136"/>
      <c r="O1" s="136"/>
      <c r="P1" s="136"/>
      <c r="Q1" s="136"/>
      <c r="R1" s="136"/>
      <c r="U1" s="10"/>
      <c r="V1" s="10"/>
      <c r="W1" s="10"/>
      <c r="X1" s="11" t="s">
        <v>88</v>
      </c>
    </row>
    <row r="2" spans="1:24" ht="15.75" customHeight="1">
      <c r="A2" s="1"/>
      <c r="B2" s="1"/>
      <c r="C2" s="1"/>
      <c r="D2" s="1"/>
      <c r="E2" s="1"/>
      <c r="F2" s="1"/>
      <c r="G2" s="1"/>
      <c r="I2" s="1"/>
      <c r="J2" s="1"/>
      <c r="K2" s="1"/>
      <c r="L2" s="1"/>
      <c r="M2" s="1"/>
      <c r="N2" s="1"/>
      <c r="O2" s="1"/>
      <c r="P2" s="1"/>
      <c r="Q2" s="1"/>
      <c r="R2" s="1"/>
      <c r="S2" s="1"/>
      <c r="T2" s="1"/>
      <c r="U2" s="1"/>
      <c r="V2" s="1"/>
      <c r="W2" s="1"/>
      <c r="X2" s="1"/>
    </row>
    <row r="3" spans="1:24" ht="19.5" customHeight="1">
      <c r="A3" s="125" t="s">
        <v>26</v>
      </c>
      <c r="B3" s="125"/>
      <c r="C3" s="125"/>
      <c r="D3" s="125"/>
      <c r="E3" s="125"/>
      <c r="F3" s="125"/>
      <c r="G3" s="27" t="s">
        <v>44</v>
      </c>
      <c r="I3" s="2"/>
      <c r="J3" s="2"/>
      <c r="K3" s="2"/>
      <c r="L3" s="2"/>
      <c r="M3" s="2"/>
      <c r="N3" s="2"/>
      <c r="O3" s="2"/>
      <c r="P3" s="2"/>
      <c r="Q3" s="2"/>
      <c r="R3" s="2"/>
      <c r="S3" s="2"/>
      <c r="T3" s="2"/>
      <c r="U3" s="2"/>
      <c r="V3" s="2"/>
      <c r="W3" s="2"/>
      <c r="X3" s="2"/>
    </row>
    <row r="4" spans="1:24" ht="10.5" customHeight="1">
      <c r="A4" s="2"/>
      <c r="B4" s="2"/>
      <c r="C4" s="2"/>
      <c r="D4" s="2"/>
      <c r="E4" s="2"/>
      <c r="F4" s="2"/>
      <c r="G4" s="2"/>
      <c r="H4" s="2"/>
      <c r="I4" s="2"/>
      <c r="J4" s="2"/>
      <c r="K4" s="2"/>
      <c r="L4" s="2"/>
      <c r="M4" s="2"/>
      <c r="N4" s="2"/>
      <c r="O4" s="2"/>
      <c r="P4" s="2"/>
      <c r="Q4" s="2"/>
      <c r="R4" s="2"/>
      <c r="S4" s="2"/>
      <c r="T4" s="2"/>
      <c r="U4" s="2"/>
      <c r="V4" s="2"/>
      <c r="W4" s="2"/>
      <c r="X4" s="2"/>
    </row>
    <row r="5" spans="1:24" ht="15" customHeight="1">
      <c r="A5" s="18" t="s">
        <v>18</v>
      </c>
      <c r="B5" s="17" t="s">
        <v>0</v>
      </c>
      <c r="C5" s="14" t="s">
        <v>24</v>
      </c>
      <c r="D5" s="127" t="s">
        <v>17</v>
      </c>
      <c r="E5" s="124"/>
      <c r="F5" s="19" t="s">
        <v>53</v>
      </c>
      <c r="G5" s="16" t="s">
        <v>1</v>
      </c>
      <c r="H5" s="14" t="s">
        <v>2</v>
      </c>
      <c r="I5" s="14" t="s">
        <v>3</v>
      </c>
      <c r="J5" s="14" t="s">
        <v>4</v>
      </c>
      <c r="K5" s="14" t="s">
        <v>5</v>
      </c>
      <c r="L5" s="14" t="s">
        <v>6</v>
      </c>
      <c r="M5" s="14" t="s">
        <v>7</v>
      </c>
      <c r="N5" s="14" t="s">
        <v>8</v>
      </c>
      <c r="O5" s="14" t="s">
        <v>9</v>
      </c>
      <c r="P5" s="14" t="s">
        <v>10</v>
      </c>
      <c r="Q5" s="14" t="s">
        <v>45</v>
      </c>
      <c r="R5" s="14" t="s">
        <v>12</v>
      </c>
      <c r="S5" s="14" t="s">
        <v>13</v>
      </c>
      <c r="T5" s="14" t="s">
        <v>54</v>
      </c>
      <c r="U5" s="14" t="s">
        <v>15</v>
      </c>
      <c r="V5" s="14" t="s">
        <v>16</v>
      </c>
      <c r="W5" s="14" t="s">
        <v>46</v>
      </c>
      <c r="X5" s="15" t="s">
        <v>55</v>
      </c>
    </row>
    <row r="6" spans="1:24" ht="18" customHeight="1">
      <c r="A6" s="20">
        <v>1</v>
      </c>
      <c r="B6" s="17">
        <v>22</v>
      </c>
      <c r="C6" s="21" t="s">
        <v>90</v>
      </c>
      <c r="D6" s="99" t="s">
        <v>40</v>
      </c>
      <c r="E6" s="100"/>
      <c r="F6" s="64">
        <f>SUM(G6:X6)</f>
        <v>98</v>
      </c>
      <c r="G6" s="53">
        <v>10</v>
      </c>
      <c r="H6" s="60">
        <v>4</v>
      </c>
      <c r="I6" s="62" t="s">
        <v>83</v>
      </c>
      <c r="J6" s="70">
        <v>6</v>
      </c>
      <c r="K6" s="57">
        <v>8</v>
      </c>
      <c r="L6" s="58">
        <v>10</v>
      </c>
      <c r="M6" s="59" t="s">
        <v>74</v>
      </c>
      <c r="N6" s="62" t="s">
        <v>80</v>
      </c>
      <c r="O6" s="58">
        <v>10</v>
      </c>
      <c r="P6" s="58">
        <v>10</v>
      </c>
      <c r="Q6" s="60">
        <v>4</v>
      </c>
      <c r="R6" s="63">
        <v>8</v>
      </c>
      <c r="S6" s="61">
        <v>6</v>
      </c>
      <c r="T6" s="60">
        <v>2</v>
      </c>
      <c r="U6" s="61">
        <v>6</v>
      </c>
      <c r="V6" s="76" t="s">
        <v>82</v>
      </c>
      <c r="W6" s="58">
        <v>10</v>
      </c>
      <c r="X6" s="15">
        <v>4</v>
      </c>
    </row>
    <row r="7" spans="1:24" ht="18" customHeight="1">
      <c r="A7" s="20">
        <v>2</v>
      </c>
      <c r="B7" s="17">
        <v>2</v>
      </c>
      <c r="C7" s="21" t="s">
        <v>37</v>
      </c>
      <c r="D7" s="99" t="s">
        <v>89</v>
      </c>
      <c r="E7" s="100"/>
      <c r="F7" s="19">
        <f>SUM(G7:X7)</f>
        <v>97</v>
      </c>
      <c r="G7" s="80" t="s">
        <v>74</v>
      </c>
      <c r="H7" s="59" t="s">
        <v>74</v>
      </c>
      <c r="I7" s="58">
        <v>10</v>
      </c>
      <c r="J7" s="57">
        <v>8</v>
      </c>
      <c r="K7" s="58">
        <v>10</v>
      </c>
      <c r="L7" s="70">
        <v>6</v>
      </c>
      <c r="M7" s="14">
        <v>4</v>
      </c>
      <c r="N7" s="58">
        <v>10</v>
      </c>
      <c r="O7" s="62" t="s">
        <v>83</v>
      </c>
      <c r="P7" s="70">
        <v>6</v>
      </c>
      <c r="Q7" s="62" t="s">
        <v>85</v>
      </c>
      <c r="R7" s="58">
        <v>10</v>
      </c>
      <c r="S7" s="58">
        <v>10</v>
      </c>
      <c r="T7" s="14">
        <v>3</v>
      </c>
      <c r="U7" s="62" t="s">
        <v>83</v>
      </c>
      <c r="V7" s="14">
        <v>2</v>
      </c>
      <c r="W7" s="63">
        <v>8</v>
      </c>
      <c r="X7" s="94">
        <v>10</v>
      </c>
    </row>
    <row r="8" spans="1:24" ht="18" customHeight="1">
      <c r="A8" s="20">
        <v>3</v>
      </c>
      <c r="B8" s="17">
        <v>1</v>
      </c>
      <c r="C8" s="21" t="s">
        <v>23</v>
      </c>
      <c r="D8" s="99" t="s">
        <v>89</v>
      </c>
      <c r="E8" s="100"/>
      <c r="F8" s="64">
        <f>SUM(G8:X8)</f>
        <v>75</v>
      </c>
      <c r="G8" s="17">
        <v>1</v>
      </c>
      <c r="H8" s="58">
        <v>10</v>
      </c>
      <c r="I8" s="71">
        <v>8</v>
      </c>
      <c r="J8" s="58">
        <v>10</v>
      </c>
      <c r="K8" s="70">
        <v>6</v>
      </c>
      <c r="L8" s="62" t="s">
        <v>78</v>
      </c>
      <c r="M8" s="59" t="s">
        <v>74</v>
      </c>
      <c r="N8" s="57">
        <v>8</v>
      </c>
      <c r="O8" s="147">
        <v>5</v>
      </c>
      <c r="P8" s="14">
        <v>3</v>
      </c>
      <c r="Q8" s="70">
        <v>6</v>
      </c>
      <c r="R8" s="59" t="s">
        <v>74</v>
      </c>
      <c r="S8" s="62" t="s">
        <v>108</v>
      </c>
      <c r="T8" s="62" t="s">
        <v>78</v>
      </c>
      <c r="U8" s="76" t="s">
        <v>79</v>
      </c>
      <c r="V8" s="75">
        <v>6</v>
      </c>
      <c r="W8" s="75">
        <v>6</v>
      </c>
      <c r="X8" s="95">
        <v>6</v>
      </c>
    </row>
    <row r="9" spans="1:24" s="8" customFormat="1" ht="18" customHeight="1">
      <c r="A9" s="20">
        <v>4</v>
      </c>
      <c r="B9" s="17">
        <v>4</v>
      </c>
      <c r="C9" s="40" t="s">
        <v>75</v>
      </c>
      <c r="D9" s="99" t="s">
        <v>92</v>
      </c>
      <c r="E9" s="100"/>
      <c r="F9" s="19">
        <f>SUM(G9:X9)</f>
        <v>75</v>
      </c>
      <c r="G9" s="16" t="s">
        <v>109</v>
      </c>
      <c r="H9" s="57">
        <v>8</v>
      </c>
      <c r="I9" s="70">
        <v>6</v>
      </c>
      <c r="J9" s="74">
        <v>5</v>
      </c>
      <c r="K9" s="74">
        <v>5</v>
      </c>
      <c r="L9" s="57">
        <v>8</v>
      </c>
      <c r="M9" s="58">
        <v>10</v>
      </c>
      <c r="N9" s="14">
        <v>4</v>
      </c>
      <c r="O9" s="14" t="s">
        <v>109</v>
      </c>
      <c r="P9" s="14">
        <v>2</v>
      </c>
      <c r="Q9" s="59">
        <v>1</v>
      </c>
      <c r="R9" s="70">
        <v>6</v>
      </c>
      <c r="S9" s="14">
        <v>3</v>
      </c>
      <c r="T9" s="70">
        <v>6</v>
      </c>
      <c r="U9" s="62" t="s">
        <v>81</v>
      </c>
      <c r="V9" s="54">
        <v>8</v>
      </c>
      <c r="W9" s="59">
        <v>3</v>
      </c>
      <c r="X9" s="96" t="s">
        <v>81</v>
      </c>
    </row>
    <row r="10" spans="1:24" ht="18" customHeight="1">
      <c r="A10" s="20">
        <v>5</v>
      </c>
      <c r="B10" s="17">
        <v>5</v>
      </c>
      <c r="C10" s="23" t="s">
        <v>42</v>
      </c>
      <c r="D10" s="128" t="s">
        <v>41</v>
      </c>
      <c r="E10" s="129"/>
      <c r="F10" s="19">
        <f>SUM(G10:X10)</f>
        <v>61</v>
      </c>
      <c r="G10" s="73">
        <v>5</v>
      </c>
      <c r="H10" s="59">
        <v>1</v>
      </c>
      <c r="I10" s="62" t="s">
        <v>80</v>
      </c>
      <c r="J10" s="60" t="s">
        <v>74</v>
      </c>
      <c r="K10" s="59">
        <v>3</v>
      </c>
      <c r="L10" s="62" t="s">
        <v>80</v>
      </c>
      <c r="M10" s="60" t="s">
        <v>74</v>
      </c>
      <c r="N10" s="59">
        <v>1</v>
      </c>
      <c r="O10" s="59">
        <v>3</v>
      </c>
      <c r="P10" s="62" t="s">
        <v>81</v>
      </c>
      <c r="Q10" s="147">
        <v>5</v>
      </c>
      <c r="R10" s="59" t="s">
        <v>74</v>
      </c>
      <c r="S10" s="147">
        <v>5</v>
      </c>
      <c r="T10" s="147">
        <v>5</v>
      </c>
      <c r="U10" s="58">
        <v>10</v>
      </c>
      <c r="V10" s="58">
        <v>10</v>
      </c>
      <c r="W10" s="147">
        <v>5</v>
      </c>
      <c r="X10" s="92">
        <v>8</v>
      </c>
    </row>
    <row r="11" spans="1:24" s="8" customFormat="1" ht="18" customHeight="1">
      <c r="A11" s="20">
        <v>6</v>
      </c>
      <c r="B11" s="17">
        <v>3</v>
      </c>
      <c r="C11" s="21" t="s">
        <v>29</v>
      </c>
      <c r="D11" s="99" t="s">
        <v>92</v>
      </c>
      <c r="E11" s="100"/>
      <c r="F11" s="19">
        <f>SUM(G11:X11)</f>
        <v>60</v>
      </c>
      <c r="G11" s="148">
        <v>8</v>
      </c>
      <c r="H11" s="59">
        <v>3</v>
      </c>
      <c r="I11" s="74">
        <v>5</v>
      </c>
      <c r="J11" s="62" t="s">
        <v>110</v>
      </c>
      <c r="K11" s="14">
        <v>4</v>
      </c>
      <c r="L11" s="62" t="s">
        <v>84</v>
      </c>
      <c r="M11" s="57">
        <v>8</v>
      </c>
      <c r="N11" s="62" t="s">
        <v>83</v>
      </c>
      <c r="O11" s="57">
        <v>8</v>
      </c>
      <c r="P11" s="147">
        <v>5</v>
      </c>
      <c r="Q11" s="62" t="s">
        <v>80</v>
      </c>
      <c r="R11" s="76" t="s">
        <v>78</v>
      </c>
      <c r="S11" s="71">
        <v>8</v>
      </c>
      <c r="T11" s="14">
        <v>4</v>
      </c>
      <c r="U11" s="14">
        <v>3</v>
      </c>
      <c r="V11" s="76" t="s">
        <v>78</v>
      </c>
      <c r="W11" s="14">
        <v>4</v>
      </c>
      <c r="X11" s="96" t="s">
        <v>80</v>
      </c>
    </row>
    <row r="12" spans="1:24" ht="18" customHeight="1">
      <c r="A12" s="20">
        <v>7</v>
      </c>
      <c r="B12" s="17">
        <v>23</v>
      </c>
      <c r="C12" s="21" t="s">
        <v>99</v>
      </c>
      <c r="D12" s="99" t="s">
        <v>40</v>
      </c>
      <c r="E12" s="100"/>
      <c r="F12" s="19">
        <f>SUM(G12:X12)</f>
        <v>53</v>
      </c>
      <c r="G12" s="60">
        <v>4</v>
      </c>
      <c r="H12" s="70">
        <v>6</v>
      </c>
      <c r="I12" s="59">
        <v>4</v>
      </c>
      <c r="J12" s="59" t="s">
        <v>74</v>
      </c>
      <c r="K12" s="62" t="s">
        <v>82</v>
      </c>
      <c r="L12" s="59">
        <v>1</v>
      </c>
      <c r="M12" s="62" t="s">
        <v>78</v>
      </c>
      <c r="N12" s="74">
        <v>5</v>
      </c>
      <c r="O12" s="14">
        <v>4</v>
      </c>
      <c r="P12" s="14">
        <v>4</v>
      </c>
      <c r="Q12" s="58">
        <v>10</v>
      </c>
      <c r="R12" s="74">
        <v>5</v>
      </c>
      <c r="S12" s="62" t="s">
        <v>80</v>
      </c>
      <c r="T12" s="71">
        <v>8</v>
      </c>
      <c r="U12" s="62" t="s">
        <v>80</v>
      </c>
      <c r="V12" s="59" t="s">
        <v>74</v>
      </c>
      <c r="W12" s="59" t="s">
        <v>74</v>
      </c>
      <c r="X12" s="15">
        <v>2</v>
      </c>
    </row>
    <row r="13" spans="1:24" s="8" customFormat="1" ht="18" customHeight="1">
      <c r="A13" s="20">
        <v>8</v>
      </c>
      <c r="B13" s="17">
        <v>15</v>
      </c>
      <c r="C13" s="21" t="s">
        <v>100</v>
      </c>
      <c r="D13" s="99" t="s">
        <v>94</v>
      </c>
      <c r="E13" s="100"/>
      <c r="F13" s="19">
        <f>SUM(G13:X13)</f>
        <v>35</v>
      </c>
      <c r="G13" s="16" t="s">
        <v>109</v>
      </c>
      <c r="H13" s="59" t="s">
        <v>74</v>
      </c>
      <c r="I13" s="59" t="s">
        <v>74</v>
      </c>
      <c r="J13" s="59" t="s">
        <v>74</v>
      </c>
      <c r="K13" s="62" t="s">
        <v>111</v>
      </c>
      <c r="L13" s="14">
        <v>4</v>
      </c>
      <c r="M13" s="59">
        <v>1</v>
      </c>
      <c r="N13" s="62" t="s">
        <v>112</v>
      </c>
      <c r="O13" s="59" t="s">
        <v>74</v>
      </c>
      <c r="P13" s="59">
        <v>1</v>
      </c>
      <c r="Q13" s="59" t="s">
        <v>74</v>
      </c>
      <c r="R13" s="14">
        <v>3</v>
      </c>
      <c r="S13" s="14">
        <v>4</v>
      </c>
      <c r="T13" s="58">
        <v>10</v>
      </c>
      <c r="U13" s="14">
        <v>4</v>
      </c>
      <c r="V13" s="14">
        <v>3</v>
      </c>
      <c r="W13" s="76" t="s">
        <v>78</v>
      </c>
      <c r="X13" s="149">
        <v>5</v>
      </c>
    </row>
    <row r="14" spans="1:24" s="8" customFormat="1" ht="18" customHeight="1">
      <c r="A14" s="20">
        <v>9</v>
      </c>
      <c r="B14" s="17">
        <v>11</v>
      </c>
      <c r="C14" s="21" t="s">
        <v>28</v>
      </c>
      <c r="D14" s="128" t="s">
        <v>36</v>
      </c>
      <c r="E14" s="129"/>
      <c r="F14" s="19">
        <f>SUM(G14:X14)</f>
        <v>31</v>
      </c>
      <c r="G14" s="16" t="s">
        <v>109</v>
      </c>
      <c r="H14" s="74">
        <v>5</v>
      </c>
      <c r="I14" s="59">
        <v>3</v>
      </c>
      <c r="J14" s="59">
        <v>1</v>
      </c>
      <c r="K14" s="62" t="s">
        <v>80</v>
      </c>
      <c r="L14" s="62" t="s">
        <v>83</v>
      </c>
      <c r="M14" s="59">
        <v>3</v>
      </c>
      <c r="N14" s="70">
        <v>6</v>
      </c>
      <c r="O14" s="143">
        <v>2</v>
      </c>
      <c r="P14" s="62" t="s">
        <v>78</v>
      </c>
      <c r="Q14" s="143">
        <v>2</v>
      </c>
      <c r="R14" s="14">
        <v>4</v>
      </c>
      <c r="S14" s="62" t="s">
        <v>113</v>
      </c>
      <c r="T14" s="62" t="s">
        <v>114</v>
      </c>
      <c r="U14" s="143" t="s">
        <v>109</v>
      </c>
      <c r="V14" s="60">
        <v>4</v>
      </c>
      <c r="W14" s="66" t="s">
        <v>109</v>
      </c>
      <c r="X14" s="81">
        <v>1</v>
      </c>
    </row>
    <row r="15" spans="1:24" ht="18" customHeight="1">
      <c r="A15" s="20">
        <v>10</v>
      </c>
      <c r="B15" s="17">
        <v>12</v>
      </c>
      <c r="C15" s="21" t="s">
        <v>98</v>
      </c>
      <c r="D15" s="128" t="s">
        <v>36</v>
      </c>
      <c r="E15" s="129"/>
      <c r="F15" s="19">
        <f aca="true" t="shared" si="0" ref="F15:F27">SUM(G15:X15)</f>
        <v>25</v>
      </c>
      <c r="G15" s="16" t="s">
        <v>109</v>
      </c>
      <c r="H15" s="59" t="s">
        <v>74</v>
      </c>
      <c r="I15" s="76" t="s">
        <v>78</v>
      </c>
      <c r="J15" s="62" t="s">
        <v>81</v>
      </c>
      <c r="K15" s="62" t="s">
        <v>83</v>
      </c>
      <c r="L15" s="62" t="s">
        <v>82</v>
      </c>
      <c r="M15" s="74">
        <v>5</v>
      </c>
      <c r="N15" s="62" t="s">
        <v>81</v>
      </c>
      <c r="O15" s="62" t="s">
        <v>82</v>
      </c>
      <c r="P15" s="59" t="s">
        <v>74</v>
      </c>
      <c r="Q15" s="57">
        <v>8</v>
      </c>
      <c r="R15" s="143">
        <v>2</v>
      </c>
      <c r="S15" s="62" t="s">
        <v>78</v>
      </c>
      <c r="T15" s="62" t="s">
        <v>81</v>
      </c>
      <c r="U15" s="74">
        <v>5</v>
      </c>
      <c r="V15" s="59" t="s">
        <v>74</v>
      </c>
      <c r="W15" s="14">
        <v>2</v>
      </c>
      <c r="X15" s="81">
        <v>3</v>
      </c>
    </row>
    <row r="16" spans="1:24" ht="18" customHeight="1">
      <c r="A16" s="20">
        <v>11</v>
      </c>
      <c r="B16" s="17">
        <v>10</v>
      </c>
      <c r="C16" s="21" t="s">
        <v>30</v>
      </c>
      <c r="D16" s="99" t="s">
        <v>56</v>
      </c>
      <c r="E16" s="100"/>
      <c r="F16" s="19">
        <f>SUM(G16:X16)</f>
        <v>21</v>
      </c>
      <c r="G16" s="17" t="s">
        <v>109</v>
      </c>
      <c r="H16" s="59">
        <v>2</v>
      </c>
      <c r="I16" s="59">
        <v>2</v>
      </c>
      <c r="J16" s="14">
        <v>4</v>
      </c>
      <c r="K16" s="59">
        <v>2</v>
      </c>
      <c r="L16" s="74">
        <v>5</v>
      </c>
      <c r="M16" s="76" t="s">
        <v>82</v>
      </c>
      <c r="N16" s="59">
        <v>3</v>
      </c>
      <c r="O16" s="62" t="s">
        <v>80</v>
      </c>
      <c r="P16" s="59" t="s">
        <v>74</v>
      </c>
      <c r="Q16" s="62" t="s">
        <v>78</v>
      </c>
      <c r="R16" s="76" t="s">
        <v>82</v>
      </c>
      <c r="S16" s="59">
        <v>1</v>
      </c>
      <c r="T16" s="59">
        <v>1</v>
      </c>
      <c r="U16" s="59" t="s">
        <v>74</v>
      </c>
      <c r="V16" s="59">
        <v>1</v>
      </c>
      <c r="W16" s="62" t="s">
        <v>84</v>
      </c>
      <c r="X16" s="97" t="s">
        <v>78</v>
      </c>
    </row>
    <row r="17" spans="1:24" ht="18" customHeight="1">
      <c r="A17" s="20">
        <v>12</v>
      </c>
      <c r="B17" s="17">
        <v>6</v>
      </c>
      <c r="C17" s="23" t="s">
        <v>105</v>
      </c>
      <c r="D17" s="128" t="s">
        <v>41</v>
      </c>
      <c r="E17" s="129"/>
      <c r="F17" s="19">
        <f>SUM(G17:X17)</f>
        <v>19</v>
      </c>
      <c r="G17" s="17" t="s">
        <v>109</v>
      </c>
      <c r="H17" s="62" t="s">
        <v>81</v>
      </c>
      <c r="I17" s="59" t="s">
        <v>74</v>
      </c>
      <c r="J17" s="59" t="s">
        <v>74</v>
      </c>
      <c r="K17" s="76" t="s">
        <v>79</v>
      </c>
      <c r="L17" s="59" t="s">
        <v>74</v>
      </c>
      <c r="M17" s="59" t="s">
        <v>74</v>
      </c>
      <c r="N17" s="59">
        <v>2</v>
      </c>
      <c r="O17" s="59" t="s">
        <v>74</v>
      </c>
      <c r="P17" s="57">
        <v>8</v>
      </c>
      <c r="Q17" s="14">
        <v>3</v>
      </c>
      <c r="R17" s="62" t="s">
        <v>81</v>
      </c>
      <c r="S17" s="59" t="s">
        <v>74</v>
      </c>
      <c r="T17" s="62" t="s">
        <v>80</v>
      </c>
      <c r="U17" s="59" t="s">
        <v>74</v>
      </c>
      <c r="V17" s="74">
        <v>5</v>
      </c>
      <c r="W17" s="59">
        <v>1</v>
      </c>
      <c r="X17" s="81" t="s">
        <v>74</v>
      </c>
    </row>
    <row r="18" spans="1:24" ht="18" customHeight="1">
      <c r="A18" s="20">
        <v>13</v>
      </c>
      <c r="B18" s="17">
        <v>7</v>
      </c>
      <c r="C18" s="21" t="s">
        <v>59</v>
      </c>
      <c r="D18" s="99" t="s">
        <v>39</v>
      </c>
      <c r="E18" s="100"/>
      <c r="F18" s="19">
        <f t="shared" si="0"/>
        <v>17</v>
      </c>
      <c r="G18" s="69">
        <v>6</v>
      </c>
      <c r="H18" s="62" t="s">
        <v>84</v>
      </c>
      <c r="I18" s="59">
        <v>1</v>
      </c>
      <c r="J18" s="59" t="s">
        <v>74</v>
      </c>
      <c r="K18" s="59">
        <v>1</v>
      </c>
      <c r="L18" s="59" t="s">
        <v>74</v>
      </c>
      <c r="M18" s="62" t="s">
        <v>80</v>
      </c>
      <c r="N18" s="62" t="s">
        <v>86</v>
      </c>
      <c r="O18" s="62" t="s">
        <v>78</v>
      </c>
      <c r="P18" s="62" t="s">
        <v>80</v>
      </c>
      <c r="Q18" s="62" t="s">
        <v>84</v>
      </c>
      <c r="R18" s="59">
        <v>1</v>
      </c>
      <c r="S18" s="76" t="s">
        <v>82</v>
      </c>
      <c r="T18" s="62" t="s">
        <v>84</v>
      </c>
      <c r="U18" s="71">
        <v>8</v>
      </c>
      <c r="V18" s="62" t="s">
        <v>81</v>
      </c>
      <c r="W18" s="62" t="s">
        <v>79</v>
      </c>
      <c r="X18" s="97" t="s">
        <v>82</v>
      </c>
    </row>
    <row r="19" spans="1:24" ht="18" customHeight="1">
      <c r="A19" s="20">
        <v>14</v>
      </c>
      <c r="B19" s="17">
        <v>17</v>
      </c>
      <c r="C19" s="22" t="s">
        <v>21</v>
      </c>
      <c r="D19" s="121" t="s">
        <v>60</v>
      </c>
      <c r="E19" s="111"/>
      <c r="F19" s="64">
        <f>SUM(I19:X19)</f>
        <v>11</v>
      </c>
      <c r="G19" s="16" t="s">
        <v>109</v>
      </c>
      <c r="H19" s="62" t="s">
        <v>83</v>
      </c>
      <c r="I19" s="62" t="s">
        <v>81</v>
      </c>
      <c r="J19" s="59" t="s">
        <v>74</v>
      </c>
      <c r="K19" s="62" t="s">
        <v>84</v>
      </c>
      <c r="L19" s="59">
        <v>3</v>
      </c>
      <c r="M19" s="59">
        <v>2</v>
      </c>
      <c r="N19" s="62" t="s">
        <v>84</v>
      </c>
      <c r="O19" s="70">
        <v>6</v>
      </c>
      <c r="P19" s="59" t="s">
        <v>74</v>
      </c>
      <c r="Q19" s="62" t="s">
        <v>86</v>
      </c>
      <c r="R19" s="62" t="s">
        <v>86</v>
      </c>
      <c r="S19" s="59" t="s">
        <v>74</v>
      </c>
      <c r="T19" s="62" t="s">
        <v>85</v>
      </c>
      <c r="U19" s="59" t="s">
        <v>74</v>
      </c>
      <c r="V19" s="62" t="s">
        <v>114</v>
      </c>
      <c r="W19" s="62" t="s">
        <v>81</v>
      </c>
      <c r="X19" s="97" t="s">
        <v>79</v>
      </c>
    </row>
    <row r="20" spans="1:24" s="8" customFormat="1" ht="18" customHeight="1">
      <c r="A20" s="20">
        <v>15</v>
      </c>
      <c r="B20" s="17">
        <v>8</v>
      </c>
      <c r="C20" s="21" t="s">
        <v>102</v>
      </c>
      <c r="D20" s="99" t="s">
        <v>39</v>
      </c>
      <c r="E20" s="100"/>
      <c r="F20" s="19">
        <f t="shared" si="0"/>
        <v>9</v>
      </c>
      <c r="G20" s="60">
        <v>3</v>
      </c>
      <c r="H20" s="62" t="s">
        <v>85</v>
      </c>
      <c r="I20" s="62" t="s">
        <v>84</v>
      </c>
      <c r="J20" s="59">
        <v>2</v>
      </c>
      <c r="K20" s="59" t="s">
        <v>74</v>
      </c>
      <c r="L20" s="59">
        <v>2</v>
      </c>
      <c r="M20" s="59" t="s">
        <v>74</v>
      </c>
      <c r="N20" s="62" t="s">
        <v>79</v>
      </c>
      <c r="O20" s="59">
        <v>1</v>
      </c>
      <c r="P20" s="62" t="s">
        <v>84</v>
      </c>
      <c r="Q20" s="62" t="s">
        <v>83</v>
      </c>
      <c r="R20" s="62" t="s">
        <v>79</v>
      </c>
      <c r="S20" s="62" t="s">
        <v>84</v>
      </c>
      <c r="T20" s="76" t="s">
        <v>82</v>
      </c>
      <c r="U20" s="59">
        <v>1</v>
      </c>
      <c r="V20" s="62" t="s">
        <v>79</v>
      </c>
      <c r="W20" s="76" t="s">
        <v>82</v>
      </c>
      <c r="X20" s="97" t="s">
        <v>85</v>
      </c>
    </row>
    <row r="21" spans="1:24" ht="18" customHeight="1">
      <c r="A21" s="20">
        <v>16</v>
      </c>
      <c r="B21" s="17">
        <v>9</v>
      </c>
      <c r="C21" s="21" t="s">
        <v>32</v>
      </c>
      <c r="D21" s="99" t="s">
        <v>56</v>
      </c>
      <c r="E21" s="100"/>
      <c r="F21" s="19">
        <f>SUM(G21:X21)</f>
        <v>8</v>
      </c>
      <c r="G21" s="16" t="s">
        <v>109</v>
      </c>
      <c r="H21" s="62" t="s">
        <v>78</v>
      </c>
      <c r="I21" s="144" t="s">
        <v>87</v>
      </c>
      <c r="J21" s="76" t="s">
        <v>82</v>
      </c>
      <c r="K21" s="62" t="s">
        <v>78</v>
      </c>
      <c r="L21" s="59" t="s">
        <v>74</v>
      </c>
      <c r="M21" s="70">
        <v>6</v>
      </c>
      <c r="N21" s="62" t="s">
        <v>78</v>
      </c>
      <c r="O21" s="59" t="s">
        <v>74</v>
      </c>
      <c r="P21" s="62" t="s">
        <v>83</v>
      </c>
      <c r="Q21" s="62" t="s">
        <v>81</v>
      </c>
      <c r="R21" s="62" t="s">
        <v>85</v>
      </c>
      <c r="S21" s="62" t="s">
        <v>81</v>
      </c>
      <c r="T21" s="62" t="s">
        <v>86</v>
      </c>
      <c r="U21" s="14">
        <v>2</v>
      </c>
      <c r="V21" s="59" t="s">
        <v>74</v>
      </c>
      <c r="W21" s="62" t="s">
        <v>80</v>
      </c>
      <c r="X21" s="81" t="s">
        <v>74</v>
      </c>
    </row>
    <row r="22" spans="1:24" s="8" customFormat="1" ht="18" customHeight="1">
      <c r="A22" s="20">
        <v>17</v>
      </c>
      <c r="B22" s="17">
        <v>14</v>
      </c>
      <c r="C22" s="21" t="s">
        <v>101</v>
      </c>
      <c r="D22" s="99" t="s">
        <v>93</v>
      </c>
      <c r="E22" s="100"/>
      <c r="F22" s="19">
        <f t="shared" si="0"/>
        <v>4</v>
      </c>
      <c r="G22" s="146">
        <v>2</v>
      </c>
      <c r="H22" s="59" t="s">
        <v>74</v>
      </c>
      <c r="I22" s="76" t="s">
        <v>79</v>
      </c>
      <c r="J22" s="59" t="s">
        <v>74</v>
      </c>
      <c r="K22" s="59" t="s">
        <v>74</v>
      </c>
      <c r="L22" s="59" t="s">
        <v>74</v>
      </c>
      <c r="M22" s="62" t="s">
        <v>83</v>
      </c>
      <c r="N22" s="62" t="s">
        <v>85</v>
      </c>
      <c r="O22" s="62" t="s">
        <v>81</v>
      </c>
      <c r="P22" s="62" t="s">
        <v>82</v>
      </c>
      <c r="Q22" s="76" t="s">
        <v>87</v>
      </c>
      <c r="R22" s="62" t="s">
        <v>80</v>
      </c>
      <c r="S22" s="14">
        <v>2</v>
      </c>
      <c r="T22" s="76" t="s">
        <v>87</v>
      </c>
      <c r="U22" s="62" t="s">
        <v>82</v>
      </c>
      <c r="V22" s="62" t="s">
        <v>80</v>
      </c>
      <c r="W22" s="62" t="s">
        <v>83</v>
      </c>
      <c r="X22" s="96" t="s">
        <v>84</v>
      </c>
    </row>
    <row r="23" spans="1:24" ht="18" customHeight="1">
      <c r="A23" s="20">
        <v>18</v>
      </c>
      <c r="B23" s="17">
        <v>16</v>
      </c>
      <c r="C23" s="21" t="s">
        <v>27</v>
      </c>
      <c r="D23" s="121" t="s">
        <v>60</v>
      </c>
      <c r="E23" s="111"/>
      <c r="F23" s="64">
        <f>SUM(G23:X23)</f>
        <v>3</v>
      </c>
      <c r="G23" s="146" t="s">
        <v>74</v>
      </c>
      <c r="H23" s="62" t="s">
        <v>80</v>
      </c>
      <c r="I23" s="59" t="s">
        <v>74</v>
      </c>
      <c r="J23" s="59">
        <v>3</v>
      </c>
      <c r="K23" s="62" t="s">
        <v>81</v>
      </c>
      <c r="L23" s="62" t="s">
        <v>81</v>
      </c>
      <c r="M23" s="62" t="s">
        <v>81</v>
      </c>
      <c r="N23" s="59" t="s">
        <v>74</v>
      </c>
      <c r="O23" s="59" t="s">
        <v>74</v>
      </c>
      <c r="P23" s="62" t="s">
        <v>85</v>
      </c>
      <c r="Q23" s="62" t="s">
        <v>82</v>
      </c>
      <c r="R23" s="62" t="s">
        <v>83</v>
      </c>
      <c r="S23" s="62" t="s">
        <v>79</v>
      </c>
      <c r="T23" s="62" t="s">
        <v>79</v>
      </c>
      <c r="U23" s="62" t="s">
        <v>78</v>
      </c>
      <c r="V23" s="62" t="s">
        <v>84</v>
      </c>
      <c r="W23" s="62" t="s">
        <v>86</v>
      </c>
      <c r="X23" s="97" t="s">
        <v>83</v>
      </c>
    </row>
    <row r="24" spans="1:24" ht="18" customHeight="1">
      <c r="A24" s="20">
        <v>19</v>
      </c>
      <c r="B24" s="17">
        <v>21</v>
      </c>
      <c r="C24" s="21" t="s">
        <v>22</v>
      </c>
      <c r="D24" s="128" t="s">
        <v>91</v>
      </c>
      <c r="E24" s="129"/>
      <c r="F24" s="39">
        <f>SUM(G24:X24)</f>
        <v>0</v>
      </c>
      <c r="G24" s="146" t="s">
        <v>74</v>
      </c>
      <c r="H24" s="76" t="s">
        <v>82</v>
      </c>
      <c r="I24" s="76" t="s">
        <v>82</v>
      </c>
      <c r="J24" s="62" t="s">
        <v>80</v>
      </c>
      <c r="K24" s="59" t="s">
        <v>74</v>
      </c>
      <c r="L24" s="59" t="s">
        <v>74</v>
      </c>
      <c r="M24" s="59" t="s">
        <v>74</v>
      </c>
      <c r="N24" s="76" t="s">
        <v>87</v>
      </c>
      <c r="O24" s="59" t="s">
        <v>74</v>
      </c>
      <c r="P24" s="62" t="s">
        <v>86</v>
      </c>
      <c r="Q24" s="62" t="s">
        <v>79</v>
      </c>
      <c r="R24" s="62" t="s">
        <v>84</v>
      </c>
      <c r="S24" s="62" t="s">
        <v>85</v>
      </c>
      <c r="T24" s="59" t="s">
        <v>74</v>
      </c>
      <c r="U24" s="62" t="s">
        <v>84</v>
      </c>
      <c r="V24" s="59" t="s">
        <v>74</v>
      </c>
      <c r="W24" s="62" t="s">
        <v>85</v>
      </c>
      <c r="X24" s="97" t="s">
        <v>87</v>
      </c>
    </row>
    <row r="25" spans="1:24" ht="18" customHeight="1">
      <c r="A25" s="20">
        <v>20</v>
      </c>
      <c r="B25" s="17">
        <v>20</v>
      </c>
      <c r="C25" s="23" t="s">
        <v>95</v>
      </c>
      <c r="D25" s="121" t="s">
        <v>96</v>
      </c>
      <c r="E25" s="111"/>
      <c r="F25" s="19">
        <f t="shared" si="0"/>
        <v>0</v>
      </c>
      <c r="G25" s="146" t="s">
        <v>74</v>
      </c>
      <c r="H25" s="59" t="s">
        <v>74</v>
      </c>
      <c r="I25" s="62" t="s">
        <v>115</v>
      </c>
      <c r="J25" s="59" t="s">
        <v>74</v>
      </c>
      <c r="K25" s="62" t="s">
        <v>86</v>
      </c>
      <c r="L25" s="59" t="s">
        <v>74</v>
      </c>
      <c r="M25" s="59" t="s">
        <v>74</v>
      </c>
      <c r="N25" s="62" t="s">
        <v>115</v>
      </c>
      <c r="O25" s="59" t="s">
        <v>74</v>
      </c>
      <c r="P25" s="62" t="s">
        <v>79</v>
      </c>
      <c r="Q25" s="59" t="s">
        <v>74</v>
      </c>
      <c r="R25" s="59" t="s">
        <v>74</v>
      </c>
      <c r="S25" s="62" t="s">
        <v>83</v>
      </c>
      <c r="T25" s="62" t="s">
        <v>115</v>
      </c>
      <c r="U25" s="59" t="s">
        <v>74</v>
      </c>
      <c r="V25" s="59" t="s">
        <v>74</v>
      </c>
      <c r="W25" s="59" t="s">
        <v>74</v>
      </c>
      <c r="X25" s="96" t="s">
        <v>86</v>
      </c>
    </row>
    <row r="26" spans="1:24" s="8" customFormat="1" ht="18" customHeight="1">
      <c r="A26" s="20">
        <v>21</v>
      </c>
      <c r="B26" s="17">
        <v>18</v>
      </c>
      <c r="C26" s="24" t="s">
        <v>43</v>
      </c>
      <c r="D26" s="121" t="s">
        <v>103</v>
      </c>
      <c r="E26" s="111"/>
      <c r="F26" s="19">
        <f>SUM(G26:X26)</f>
        <v>0</v>
      </c>
      <c r="G26" s="146" t="s">
        <v>74</v>
      </c>
      <c r="H26" s="62" t="s">
        <v>86</v>
      </c>
      <c r="I26" s="62" t="s">
        <v>85</v>
      </c>
      <c r="J26" s="62" t="s">
        <v>83</v>
      </c>
      <c r="K26" s="59"/>
      <c r="L26" s="60"/>
      <c r="M26" s="59"/>
      <c r="N26" s="60"/>
      <c r="O26" s="59"/>
      <c r="P26" s="59"/>
      <c r="Q26" s="59"/>
      <c r="R26" s="59"/>
      <c r="S26" s="60"/>
      <c r="T26" s="59"/>
      <c r="U26" s="60"/>
      <c r="V26" s="14"/>
      <c r="W26" s="59"/>
      <c r="X26" s="150"/>
    </row>
    <row r="27" spans="1:24" s="8" customFormat="1" ht="18" customHeight="1">
      <c r="A27" s="20">
        <v>22</v>
      </c>
      <c r="B27" s="17">
        <v>19</v>
      </c>
      <c r="C27" s="24" t="s">
        <v>97</v>
      </c>
      <c r="D27" s="121" t="s">
        <v>104</v>
      </c>
      <c r="E27" s="111"/>
      <c r="F27" s="19">
        <f t="shared" si="0"/>
        <v>0</v>
      </c>
      <c r="G27" s="146" t="s">
        <v>74</v>
      </c>
      <c r="H27" s="62" t="s">
        <v>79</v>
      </c>
      <c r="I27" s="62" t="s">
        <v>86</v>
      </c>
      <c r="J27" s="59" t="s">
        <v>74</v>
      </c>
      <c r="K27" s="14"/>
      <c r="L27" s="14"/>
      <c r="M27" s="14"/>
      <c r="N27" s="14"/>
      <c r="O27" s="14"/>
      <c r="P27" s="14"/>
      <c r="Q27" s="14"/>
      <c r="R27" s="14"/>
      <c r="S27" s="14"/>
      <c r="T27" s="14"/>
      <c r="U27" s="14"/>
      <c r="V27" s="14"/>
      <c r="W27" s="14"/>
      <c r="X27" s="15"/>
    </row>
    <row r="28" spans="1:24" s="8" customFormat="1" ht="3" customHeight="1">
      <c r="A28" s="4"/>
      <c r="B28" s="5"/>
      <c r="C28" s="6"/>
      <c r="D28" s="7"/>
      <c r="E28" s="7"/>
      <c r="F28" s="5"/>
      <c r="G28" s="5"/>
      <c r="H28" s="5"/>
      <c r="I28" s="5"/>
      <c r="J28" s="5"/>
      <c r="K28" s="5"/>
      <c r="L28" s="5"/>
      <c r="M28" s="5"/>
      <c r="N28" s="5"/>
      <c r="O28" s="5"/>
      <c r="P28" s="5"/>
      <c r="Q28" s="5"/>
      <c r="R28" s="5"/>
      <c r="S28" s="5"/>
      <c r="T28" s="5"/>
      <c r="U28" s="5"/>
      <c r="V28" s="5"/>
      <c r="W28" s="5"/>
      <c r="X28" s="5"/>
    </row>
    <row r="29" spans="1:24" s="8" customFormat="1" ht="13.5" customHeight="1">
      <c r="A29" s="4"/>
      <c r="B29" s="5"/>
      <c r="C29" s="13" t="s">
        <v>19</v>
      </c>
      <c r="D29" s="7"/>
      <c r="E29" s="7"/>
      <c r="F29" s="5"/>
      <c r="G29" s="5"/>
      <c r="H29" s="5"/>
      <c r="I29" s="5"/>
      <c r="J29" s="5"/>
      <c r="K29" s="5"/>
      <c r="L29" s="5"/>
      <c r="M29" s="5"/>
      <c r="N29" s="5"/>
      <c r="O29" s="5"/>
      <c r="P29" s="5"/>
      <c r="Q29" s="5"/>
      <c r="R29" s="5"/>
      <c r="S29" s="5"/>
      <c r="T29" s="5"/>
      <c r="U29" s="5"/>
      <c r="V29" s="5"/>
      <c r="W29" s="5"/>
      <c r="X29" s="5"/>
    </row>
    <row r="30" spans="1:24" s="8" customFormat="1" ht="36" customHeight="1">
      <c r="A30" s="4"/>
      <c r="B30" s="5"/>
      <c r="C30" s="126" t="s">
        <v>107</v>
      </c>
      <c r="D30" s="126"/>
      <c r="E30" s="126"/>
      <c r="F30" s="126"/>
      <c r="G30" s="126"/>
      <c r="H30" s="126"/>
      <c r="I30" s="126"/>
      <c r="J30" s="126"/>
      <c r="K30" s="126"/>
      <c r="L30" s="126"/>
      <c r="M30" s="126"/>
      <c r="N30" s="126"/>
      <c r="O30" s="126"/>
      <c r="P30" s="126"/>
      <c r="Q30" s="126"/>
      <c r="R30" s="126"/>
      <c r="S30" s="126"/>
      <c r="T30" s="126"/>
      <c r="U30" s="126"/>
      <c r="V30" s="126"/>
      <c r="W30" s="126"/>
      <c r="X30" s="126"/>
    </row>
    <row r="31" spans="1:24" ht="19.5" customHeight="1">
      <c r="A31" s="125" t="s">
        <v>25</v>
      </c>
      <c r="B31" s="125"/>
      <c r="C31" s="125"/>
      <c r="D31" s="125"/>
      <c r="E31" s="125"/>
      <c r="F31" s="125"/>
      <c r="G31" s="27" t="s">
        <v>44</v>
      </c>
      <c r="H31" s="9"/>
      <c r="I31" s="2"/>
      <c r="J31" s="2"/>
      <c r="K31" s="2"/>
      <c r="L31" s="2"/>
      <c r="M31" s="2"/>
      <c r="N31" s="2"/>
      <c r="O31" s="2"/>
      <c r="P31" s="2"/>
      <c r="Q31" s="2"/>
      <c r="R31" s="2"/>
      <c r="S31" s="2"/>
      <c r="T31" s="2"/>
      <c r="U31" s="2"/>
      <c r="V31" s="2"/>
      <c r="W31" s="2"/>
      <c r="X31" s="2"/>
    </row>
    <row r="32" spans="1:24" ht="10.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8" customHeight="1">
      <c r="A33" s="1"/>
      <c r="B33" s="25" t="s">
        <v>18</v>
      </c>
      <c r="C33" s="122" t="s">
        <v>31</v>
      </c>
      <c r="D33" s="123"/>
      <c r="E33" s="124"/>
      <c r="F33" s="19" t="s">
        <v>53</v>
      </c>
      <c r="G33" s="16" t="s">
        <v>1</v>
      </c>
      <c r="H33" s="14" t="s">
        <v>2</v>
      </c>
      <c r="I33" s="14" t="s">
        <v>3</v>
      </c>
      <c r="J33" s="14" t="s">
        <v>4</v>
      </c>
      <c r="K33" s="14" t="s">
        <v>5</v>
      </c>
      <c r="L33" s="14" t="s">
        <v>6</v>
      </c>
      <c r="M33" s="14" t="s">
        <v>7</v>
      </c>
      <c r="N33" s="14" t="s">
        <v>8</v>
      </c>
      <c r="O33" s="14" t="s">
        <v>9</v>
      </c>
      <c r="P33" s="14" t="s">
        <v>10</v>
      </c>
      <c r="Q33" s="14" t="s">
        <v>11</v>
      </c>
      <c r="R33" s="14" t="s">
        <v>12</v>
      </c>
      <c r="S33" s="14" t="s">
        <v>13</v>
      </c>
      <c r="T33" s="14" t="s">
        <v>14</v>
      </c>
      <c r="U33" s="14" t="s">
        <v>15</v>
      </c>
      <c r="V33" s="14" t="s">
        <v>16</v>
      </c>
      <c r="W33" s="14" t="s">
        <v>46</v>
      </c>
      <c r="X33" s="15" t="s">
        <v>55</v>
      </c>
    </row>
    <row r="34" spans="1:24" ht="18" customHeight="1">
      <c r="A34" s="1"/>
      <c r="B34" s="26">
        <v>1</v>
      </c>
      <c r="C34" s="104" t="s">
        <v>34</v>
      </c>
      <c r="D34" s="105"/>
      <c r="E34" s="100"/>
      <c r="F34" s="19">
        <f>SUM(G34:X34)</f>
        <v>172</v>
      </c>
      <c r="G34" s="14">
        <v>1</v>
      </c>
      <c r="H34" s="71">
        <v>10</v>
      </c>
      <c r="I34" s="58">
        <v>18</v>
      </c>
      <c r="J34" s="58">
        <v>18</v>
      </c>
      <c r="K34" s="58">
        <v>16</v>
      </c>
      <c r="L34" s="70">
        <v>6</v>
      </c>
      <c r="M34" s="74">
        <v>4</v>
      </c>
      <c r="N34" s="72">
        <v>18</v>
      </c>
      <c r="O34" s="74">
        <v>5</v>
      </c>
      <c r="P34" s="57">
        <v>9</v>
      </c>
      <c r="Q34" s="79">
        <v>6</v>
      </c>
      <c r="R34" s="57">
        <v>10</v>
      </c>
      <c r="S34" s="71">
        <v>10</v>
      </c>
      <c r="T34" s="59">
        <v>3</v>
      </c>
      <c r="U34" s="76">
        <v>0</v>
      </c>
      <c r="V34" s="70">
        <v>8</v>
      </c>
      <c r="W34" s="72">
        <v>14</v>
      </c>
      <c r="X34" s="94">
        <v>16</v>
      </c>
    </row>
    <row r="35" spans="1:24" ht="18" customHeight="1">
      <c r="A35" s="1"/>
      <c r="B35" s="26">
        <v>2</v>
      </c>
      <c r="C35" s="104" t="s">
        <v>119</v>
      </c>
      <c r="D35" s="105"/>
      <c r="E35" s="100"/>
      <c r="F35" s="19">
        <f>SUM(G35:X35)</f>
        <v>151</v>
      </c>
      <c r="G35" s="72">
        <v>14</v>
      </c>
      <c r="H35" s="67">
        <v>10</v>
      </c>
      <c r="I35" s="70">
        <v>4</v>
      </c>
      <c r="J35" s="71">
        <v>6</v>
      </c>
      <c r="K35" s="70">
        <v>8</v>
      </c>
      <c r="L35" s="65">
        <v>11</v>
      </c>
      <c r="M35" s="151">
        <v>0</v>
      </c>
      <c r="N35" s="70">
        <v>5</v>
      </c>
      <c r="O35" s="72">
        <v>14</v>
      </c>
      <c r="P35" s="58">
        <v>14</v>
      </c>
      <c r="Q35" s="72">
        <v>14</v>
      </c>
      <c r="R35" s="72">
        <v>13</v>
      </c>
      <c r="S35" s="70">
        <v>6</v>
      </c>
      <c r="T35" s="145">
        <v>10</v>
      </c>
      <c r="U35" s="70">
        <v>6</v>
      </c>
      <c r="V35" s="144">
        <v>0</v>
      </c>
      <c r="W35" s="71">
        <v>10</v>
      </c>
      <c r="X35" s="156">
        <v>6</v>
      </c>
    </row>
    <row r="36" spans="1:24" ht="18" customHeight="1">
      <c r="A36" s="1"/>
      <c r="B36" s="26">
        <v>3</v>
      </c>
      <c r="C36" s="104" t="s">
        <v>61</v>
      </c>
      <c r="D36" s="105"/>
      <c r="E36" s="100"/>
      <c r="F36" s="19">
        <f>SUM(G36:X36)</f>
        <v>135</v>
      </c>
      <c r="G36" s="75">
        <v>8</v>
      </c>
      <c r="H36" s="154">
        <v>11</v>
      </c>
      <c r="I36" s="71">
        <v>11</v>
      </c>
      <c r="J36" s="75">
        <v>5</v>
      </c>
      <c r="K36" s="71">
        <v>9</v>
      </c>
      <c r="L36" s="71">
        <v>8</v>
      </c>
      <c r="M36" s="72">
        <v>18</v>
      </c>
      <c r="N36" s="68">
        <v>4</v>
      </c>
      <c r="O36" s="155">
        <v>8</v>
      </c>
      <c r="P36" s="79">
        <v>7</v>
      </c>
      <c r="Q36" s="14">
        <v>1</v>
      </c>
      <c r="R36" s="75">
        <v>6</v>
      </c>
      <c r="S36" s="72">
        <v>11</v>
      </c>
      <c r="T36" s="75">
        <v>10</v>
      </c>
      <c r="U36" s="14">
        <v>3</v>
      </c>
      <c r="V36" s="71">
        <v>8</v>
      </c>
      <c r="W36" s="70">
        <v>7</v>
      </c>
      <c r="X36" s="97">
        <v>0</v>
      </c>
    </row>
    <row r="37" spans="1:24" ht="18" customHeight="1">
      <c r="A37" s="1"/>
      <c r="B37" s="26">
        <v>4</v>
      </c>
      <c r="C37" s="104" t="s">
        <v>118</v>
      </c>
      <c r="D37" s="105"/>
      <c r="E37" s="100"/>
      <c r="F37" s="19">
        <f aca="true" t="shared" si="1" ref="F37:F44">SUM(G37:X37)</f>
        <v>80</v>
      </c>
      <c r="G37" s="157">
        <v>5</v>
      </c>
      <c r="H37" s="59">
        <v>1</v>
      </c>
      <c r="I37" s="76">
        <v>0</v>
      </c>
      <c r="J37" s="14" t="s">
        <v>109</v>
      </c>
      <c r="K37" s="74">
        <v>3</v>
      </c>
      <c r="L37" s="76">
        <v>0</v>
      </c>
      <c r="M37" s="59" t="s">
        <v>109</v>
      </c>
      <c r="N37" s="59">
        <v>3</v>
      </c>
      <c r="O37" s="59">
        <v>3</v>
      </c>
      <c r="P37" s="70">
        <v>8</v>
      </c>
      <c r="Q37" s="70">
        <v>8</v>
      </c>
      <c r="R37" s="151">
        <v>0</v>
      </c>
      <c r="S37" s="59">
        <v>5</v>
      </c>
      <c r="T37" s="74">
        <v>5</v>
      </c>
      <c r="U37" s="72">
        <v>10</v>
      </c>
      <c r="V37" s="58">
        <v>15</v>
      </c>
      <c r="W37" s="79">
        <v>6</v>
      </c>
      <c r="X37" s="98">
        <v>8</v>
      </c>
    </row>
    <row r="38" spans="1:24" ht="18" customHeight="1">
      <c r="A38" s="1"/>
      <c r="B38" s="26">
        <v>5</v>
      </c>
      <c r="C38" s="104" t="s">
        <v>35</v>
      </c>
      <c r="D38" s="105"/>
      <c r="E38" s="100"/>
      <c r="F38" s="19">
        <f>SUM(G38:X38)</f>
        <v>56</v>
      </c>
      <c r="G38" s="59" t="s">
        <v>109</v>
      </c>
      <c r="H38" s="74">
        <v>5</v>
      </c>
      <c r="I38" s="68">
        <v>3</v>
      </c>
      <c r="J38" s="59">
        <v>1</v>
      </c>
      <c r="K38" s="76">
        <v>0</v>
      </c>
      <c r="L38" s="76">
        <v>0</v>
      </c>
      <c r="M38" s="71">
        <v>8</v>
      </c>
      <c r="N38" s="57">
        <v>6</v>
      </c>
      <c r="O38" s="66">
        <v>2</v>
      </c>
      <c r="P38" s="151">
        <v>0</v>
      </c>
      <c r="Q38" s="145">
        <v>10</v>
      </c>
      <c r="R38" s="74">
        <v>6</v>
      </c>
      <c r="S38" s="151">
        <v>0</v>
      </c>
      <c r="T38" s="151">
        <v>0</v>
      </c>
      <c r="U38" s="74">
        <v>5</v>
      </c>
      <c r="V38" s="79">
        <v>4</v>
      </c>
      <c r="W38" s="66">
        <v>2</v>
      </c>
      <c r="X38" s="81">
        <v>4</v>
      </c>
    </row>
    <row r="39" spans="2:24" ht="18" customHeight="1">
      <c r="B39" s="26">
        <v>6</v>
      </c>
      <c r="C39" s="109" t="s">
        <v>76</v>
      </c>
      <c r="D39" s="110"/>
      <c r="E39" s="111"/>
      <c r="F39" s="19">
        <f>SUM(G39:X39)</f>
        <v>39</v>
      </c>
      <c r="G39" s="59">
        <v>2</v>
      </c>
      <c r="H39" s="59" t="s">
        <v>109</v>
      </c>
      <c r="I39" s="76">
        <v>0</v>
      </c>
      <c r="J39" s="59" t="s">
        <v>109</v>
      </c>
      <c r="K39" s="76">
        <v>0</v>
      </c>
      <c r="L39" s="59">
        <v>4</v>
      </c>
      <c r="M39" s="59">
        <v>1</v>
      </c>
      <c r="N39" s="76">
        <v>0</v>
      </c>
      <c r="O39" s="76">
        <v>0</v>
      </c>
      <c r="P39" s="48">
        <v>1</v>
      </c>
      <c r="Q39" s="76">
        <v>0</v>
      </c>
      <c r="R39" s="59">
        <v>3</v>
      </c>
      <c r="S39" s="79">
        <v>6</v>
      </c>
      <c r="T39" s="58">
        <v>10</v>
      </c>
      <c r="U39" s="59">
        <v>4</v>
      </c>
      <c r="V39" s="59">
        <v>3</v>
      </c>
      <c r="W39" s="76">
        <v>0</v>
      </c>
      <c r="X39" s="158">
        <v>5</v>
      </c>
    </row>
    <row r="40" spans="1:24" ht="18" customHeight="1">
      <c r="A40" s="1"/>
      <c r="B40" s="26">
        <v>7</v>
      </c>
      <c r="C40" s="104" t="s">
        <v>57</v>
      </c>
      <c r="D40" s="105"/>
      <c r="E40" s="100"/>
      <c r="F40" s="19">
        <f>SUM(G40:X40)</f>
        <v>29</v>
      </c>
      <c r="G40" s="16" t="s">
        <v>109</v>
      </c>
      <c r="H40" s="59">
        <v>2</v>
      </c>
      <c r="I40" s="14">
        <v>2</v>
      </c>
      <c r="J40" s="79">
        <v>4</v>
      </c>
      <c r="K40" s="59">
        <v>2</v>
      </c>
      <c r="L40" s="79">
        <v>5</v>
      </c>
      <c r="M40" s="70">
        <v>6</v>
      </c>
      <c r="N40" s="59">
        <v>3</v>
      </c>
      <c r="O40" s="153">
        <v>0</v>
      </c>
      <c r="P40" s="151">
        <v>0</v>
      </c>
      <c r="Q40" s="76">
        <v>0</v>
      </c>
      <c r="R40" s="14">
        <v>0</v>
      </c>
      <c r="S40" s="66">
        <v>1</v>
      </c>
      <c r="T40" s="59">
        <v>1</v>
      </c>
      <c r="U40" s="59">
        <v>2</v>
      </c>
      <c r="V40" s="59">
        <v>1</v>
      </c>
      <c r="W40" s="76">
        <v>0</v>
      </c>
      <c r="X40" s="97">
        <v>0</v>
      </c>
    </row>
    <row r="41" spans="1:24" ht="18" customHeight="1">
      <c r="A41" s="1"/>
      <c r="B41" s="26">
        <v>8</v>
      </c>
      <c r="C41" s="104" t="s">
        <v>117</v>
      </c>
      <c r="D41" s="105"/>
      <c r="E41" s="100"/>
      <c r="F41" s="19">
        <f t="shared" si="1"/>
        <v>26</v>
      </c>
      <c r="G41" s="71">
        <v>9</v>
      </c>
      <c r="H41" s="76">
        <v>0</v>
      </c>
      <c r="I41" s="59">
        <v>1</v>
      </c>
      <c r="J41" s="66">
        <v>2</v>
      </c>
      <c r="K41" s="59">
        <v>1</v>
      </c>
      <c r="L41" s="59">
        <v>2</v>
      </c>
      <c r="M41" s="76">
        <v>0</v>
      </c>
      <c r="N41" s="76">
        <v>0</v>
      </c>
      <c r="O41" s="59">
        <v>1</v>
      </c>
      <c r="P41" s="76">
        <v>0</v>
      </c>
      <c r="Q41" s="76">
        <v>0</v>
      </c>
      <c r="R41" s="59">
        <v>1</v>
      </c>
      <c r="S41" s="76">
        <v>0</v>
      </c>
      <c r="T41" s="76">
        <v>0</v>
      </c>
      <c r="U41" s="57">
        <v>9</v>
      </c>
      <c r="V41" s="151">
        <v>0</v>
      </c>
      <c r="W41" s="76">
        <v>0</v>
      </c>
      <c r="X41" s="97">
        <v>0</v>
      </c>
    </row>
    <row r="42" spans="2:24" ht="18" customHeight="1">
      <c r="B42" s="26">
        <v>9</v>
      </c>
      <c r="C42" s="109" t="s">
        <v>116</v>
      </c>
      <c r="D42" s="110"/>
      <c r="E42" s="111"/>
      <c r="F42" s="19">
        <f>SUM(G42:X42)</f>
        <v>14</v>
      </c>
      <c r="G42" s="66" t="s">
        <v>109</v>
      </c>
      <c r="H42" s="151">
        <v>0</v>
      </c>
      <c r="I42" s="153">
        <v>0</v>
      </c>
      <c r="J42" s="14">
        <v>3</v>
      </c>
      <c r="K42" s="144">
        <v>0</v>
      </c>
      <c r="L42" s="14">
        <v>3</v>
      </c>
      <c r="M42" s="66">
        <v>2</v>
      </c>
      <c r="N42" s="76">
        <v>0</v>
      </c>
      <c r="O42" s="75">
        <v>6</v>
      </c>
      <c r="P42" s="144">
        <v>0</v>
      </c>
      <c r="Q42" s="76">
        <v>0</v>
      </c>
      <c r="R42" s="144">
        <v>0</v>
      </c>
      <c r="S42" s="76">
        <v>0</v>
      </c>
      <c r="T42" s="151">
        <v>0</v>
      </c>
      <c r="U42" s="144">
        <v>0</v>
      </c>
      <c r="V42" s="151">
        <v>0</v>
      </c>
      <c r="W42" s="151">
        <v>0</v>
      </c>
      <c r="X42" s="152">
        <v>0</v>
      </c>
    </row>
    <row r="43" spans="1:24" ht="18" customHeight="1">
      <c r="A43" s="1"/>
      <c r="B43" s="26">
        <v>10</v>
      </c>
      <c r="C43" s="104" t="s">
        <v>120</v>
      </c>
      <c r="D43" s="105"/>
      <c r="E43" s="100"/>
      <c r="F43" s="19">
        <f t="shared" si="1"/>
        <v>0</v>
      </c>
      <c r="G43" s="59" t="s">
        <v>109</v>
      </c>
      <c r="H43" s="76">
        <v>0</v>
      </c>
      <c r="I43" s="76">
        <v>0</v>
      </c>
      <c r="J43" s="76">
        <v>0</v>
      </c>
      <c r="K43" s="76">
        <v>0</v>
      </c>
      <c r="L43" s="59" t="s">
        <v>109</v>
      </c>
      <c r="M43" s="59" t="s">
        <v>109</v>
      </c>
      <c r="N43" s="76">
        <v>0</v>
      </c>
      <c r="O43" s="59" t="s">
        <v>109</v>
      </c>
      <c r="P43" s="76">
        <v>0</v>
      </c>
      <c r="Q43" s="76">
        <v>0</v>
      </c>
      <c r="R43" s="76">
        <v>0</v>
      </c>
      <c r="S43" s="76">
        <v>0</v>
      </c>
      <c r="T43" s="76">
        <v>0</v>
      </c>
      <c r="U43" s="76">
        <v>0</v>
      </c>
      <c r="V43" s="59" t="s">
        <v>109</v>
      </c>
      <c r="W43" s="76">
        <v>0</v>
      </c>
      <c r="X43" s="97">
        <v>0</v>
      </c>
    </row>
    <row r="44" spans="1:24" ht="18" customHeight="1">
      <c r="A44" s="1"/>
      <c r="B44" s="26">
        <v>11</v>
      </c>
      <c r="C44" s="104" t="s">
        <v>77</v>
      </c>
      <c r="D44" s="105"/>
      <c r="E44" s="100"/>
      <c r="F44" s="19">
        <f t="shared" si="1"/>
        <v>0</v>
      </c>
      <c r="G44" s="59" t="s">
        <v>109</v>
      </c>
      <c r="H44" s="76">
        <v>0</v>
      </c>
      <c r="I44" s="76">
        <v>0</v>
      </c>
      <c r="J44" s="76">
        <v>0</v>
      </c>
      <c r="K44" s="59"/>
      <c r="L44" s="59"/>
      <c r="M44" s="59"/>
      <c r="N44" s="59"/>
      <c r="O44" s="59"/>
      <c r="P44" s="59"/>
      <c r="Q44" s="59"/>
      <c r="R44" s="59"/>
      <c r="S44" s="59"/>
      <c r="T44" s="59"/>
      <c r="U44" s="59"/>
      <c r="V44" s="59"/>
      <c r="W44" s="59"/>
      <c r="X44" s="97"/>
    </row>
    <row r="45" ht="3" customHeight="1">
      <c r="C45" s="3"/>
    </row>
    <row r="46" ht="13.5" customHeight="1">
      <c r="C46" s="13" t="s">
        <v>19</v>
      </c>
    </row>
    <row r="47" spans="3:24" ht="36" customHeight="1">
      <c r="C47" s="126" t="s">
        <v>107</v>
      </c>
      <c r="D47" s="126"/>
      <c r="E47" s="126"/>
      <c r="F47" s="126"/>
      <c r="G47" s="126"/>
      <c r="H47" s="126"/>
      <c r="I47" s="126"/>
      <c r="J47" s="126"/>
      <c r="K47" s="126"/>
      <c r="L47" s="126"/>
      <c r="M47" s="126"/>
      <c r="N47" s="126"/>
      <c r="O47" s="126"/>
      <c r="P47" s="126"/>
      <c r="Q47" s="126"/>
      <c r="R47" s="126"/>
      <c r="S47" s="126"/>
      <c r="T47" s="126"/>
      <c r="U47" s="126"/>
      <c r="V47" s="126"/>
      <c r="W47" s="126"/>
      <c r="X47" s="126"/>
    </row>
    <row r="48" spans="3:24" ht="13.5" customHeight="1">
      <c r="C48" s="12"/>
      <c r="D48" s="12"/>
      <c r="E48" s="12"/>
      <c r="F48" s="12"/>
      <c r="G48" s="12"/>
      <c r="H48" s="12"/>
      <c r="I48" s="12"/>
      <c r="J48" s="12"/>
      <c r="K48" s="12"/>
      <c r="L48" s="12"/>
      <c r="M48" s="12"/>
      <c r="N48" s="12"/>
      <c r="O48" s="12"/>
      <c r="P48" s="12"/>
      <c r="Q48" s="12"/>
      <c r="R48" s="12"/>
      <c r="S48" s="12"/>
      <c r="T48" s="12"/>
      <c r="U48" s="12"/>
      <c r="V48" s="12"/>
      <c r="W48" s="12"/>
      <c r="X48" s="12"/>
    </row>
    <row r="49" spans="2:24" s="28" customFormat="1" ht="12.75" customHeight="1">
      <c r="B49" s="112" t="s">
        <v>121</v>
      </c>
      <c r="C49" s="86"/>
      <c r="D49" s="51" t="s">
        <v>62</v>
      </c>
      <c r="E49" s="118" t="s">
        <v>123</v>
      </c>
      <c r="F49" s="119"/>
      <c r="G49" s="120"/>
      <c r="H49" s="130" t="s">
        <v>122</v>
      </c>
      <c r="I49" s="131"/>
      <c r="J49" s="131"/>
      <c r="K49" s="131"/>
      <c r="L49" s="131"/>
      <c r="M49" s="131"/>
      <c r="N49" s="131"/>
      <c r="O49" s="132"/>
      <c r="P49" s="130"/>
      <c r="Q49" s="131"/>
      <c r="R49" s="131"/>
      <c r="S49" s="131"/>
      <c r="T49" s="131"/>
      <c r="U49" s="132"/>
      <c r="V49" s="46"/>
      <c r="W49" s="46"/>
      <c r="X49" s="52"/>
    </row>
    <row r="50" spans="2:24" s="28" customFormat="1" ht="12.75" customHeight="1">
      <c r="B50" s="87"/>
      <c r="C50" s="88"/>
      <c r="D50" s="29" t="s">
        <v>47</v>
      </c>
      <c r="E50" s="106" t="s">
        <v>125</v>
      </c>
      <c r="F50" s="107"/>
      <c r="G50" s="108"/>
      <c r="H50" s="101" t="s">
        <v>124</v>
      </c>
      <c r="I50" s="102"/>
      <c r="J50" s="102"/>
      <c r="K50" s="102"/>
      <c r="L50" s="102"/>
      <c r="M50" s="102"/>
      <c r="N50" s="102"/>
      <c r="O50" s="103"/>
      <c r="P50" s="101"/>
      <c r="Q50" s="102"/>
      <c r="R50" s="102"/>
      <c r="S50" s="102"/>
      <c r="T50" s="102"/>
      <c r="U50" s="103"/>
      <c r="V50" s="30"/>
      <c r="W50" s="30"/>
      <c r="X50" s="31"/>
    </row>
    <row r="51" spans="2:24" s="28" customFormat="1" ht="12.75" customHeight="1">
      <c r="B51" s="87"/>
      <c r="C51" s="88"/>
      <c r="D51" s="34" t="s">
        <v>63</v>
      </c>
      <c r="E51" s="91" t="s">
        <v>127</v>
      </c>
      <c r="F51" s="83"/>
      <c r="G51" s="84"/>
      <c r="H51" s="133" t="s">
        <v>126</v>
      </c>
      <c r="I51" s="134"/>
      <c r="J51" s="134"/>
      <c r="K51" s="134"/>
      <c r="L51" s="134"/>
      <c r="M51" s="134"/>
      <c r="N51" s="134"/>
      <c r="O51" s="135"/>
      <c r="P51" s="133"/>
      <c r="Q51" s="134"/>
      <c r="R51" s="134"/>
      <c r="S51" s="134"/>
      <c r="T51" s="134"/>
      <c r="U51" s="135"/>
      <c r="V51" s="35"/>
      <c r="W51" s="35"/>
      <c r="X51" s="36"/>
    </row>
    <row r="52" spans="2:24" s="28" customFormat="1" ht="12.75" customHeight="1">
      <c r="B52" s="87"/>
      <c r="C52" s="88"/>
      <c r="D52" s="29" t="s">
        <v>48</v>
      </c>
      <c r="E52" s="106" t="s">
        <v>129</v>
      </c>
      <c r="F52" s="107"/>
      <c r="G52" s="108"/>
      <c r="H52" s="101" t="s">
        <v>128</v>
      </c>
      <c r="I52" s="102"/>
      <c r="J52" s="102"/>
      <c r="K52" s="102"/>
      <c r="L52" s="102"/>
      <c r="M52" s="102"/>
      <c r="N52" s="102"/>
      <c r="O52" s="103"/>
      <c r="P52" s="101"/>
      <c r="Q52" s="102"/>
      <c r="R52" s="102"/>
      <c r="S52" s="102"/>
      <c r="T52" s="102"/>
      <c r="U52" s="103"/>
      <c r="V52" s="30"/>
      <c r="W52" s="30"/>
      <c r="X52" s="31"/>
    </row>
    <row r="53" spans="2:24" s="28" customFormat="1" ht="12.75" customHeight="1">
      <c r="B53" s="87"/>
      <c r="C53" s="88"/>
      <c r="D53" s="29" t="s">
        <v>64</v>
      </c>
      <c r="E53" s="106" t="s">
        <v>131</v>
      </c>
      <c r="F53" s="107"/>
      <c r="G53" s="108"/>
      <c r="H53" s="101" t="s">
        <v>130</v>
      </c>
      <c r="I53" s="102"/>
      <c r="J53" s="102"/>
      <c r="K53" s="102"/>
      <c r="L53" s="102"/>
      <c r="M53" s="102"/>
      <c r="N53" s="102"/>
      <c r="O53" s="103"/>
      <c r="P53" s="101"/>
      <c r="Q53" s="102"/>
      <c r="R53" s="102"/>
      <c r="S53" s="102"/>
      <c r="T53" s="102"/>
      <c r="U53" s="103"/>
      <c r="V53" s="30"/>
      <c r="W53" s="30"/>
      <c r="X53" s="31"/>
    </row>
    <row r="54" spans="2:24" s="28" customFormat="1" ht="12.75" customHeight="1">
      <c r="B54" s="87"/>
      <c r="C54" s="88"/>
      <c r="D54" s="29" t="s">
        <v>65</v>
      </c>
      <c r="E54" s="106" t="s">
        <v>133</v>
      </c>
      <c r="F54" s="107"/>
      <c r="G54" s="108"/>
      <c r="H54" s="101" t="s">
        <v>132</v>
      </c>
      <c r="I54" s="102"/>
      <c r="J54" s="102"/>
      <c r="K54" s="102"/>
      <c r="L54" s="102"/>
      <c r="M54" s="102"/>
      <c r="N54" s="102"/>
      <c r="O54" s="103"/>
      <c r="P54" s="101"/>
      <c r="Q54" s="102"/>
      <c r="R54" s="102"/>
      <c r="S54" s="102"/>
      <c r="T54" s="102"/>
      <c r="U54" s="103"/>
      <c r="V54" s="30"/>
      <c r="W54" s="30"/>
      <c r="X54" s="31"/>
    </row>
    <row r="55" spans="2:24" s="28" customFormat="1" ht="12.75" customHeight="1">
      <c r="B55" s="87"/>
      <c r="C55" s="88"/>
      <c r="D55" s="29" t="s">
        <v>66</v>
      </c>
      <c r="E55" s="106" t="s">
        <v>135</v>
      </c>
      <c r="F55" s="107"/>
      <c r="G55" s="108"/>
      <c r="H55" s="101" t="s">
        <v>134</v>
      </c>
      <c r="I55" s="102"/>
      <c r="J55" s="102"/>
      <c r="K55" s="102"/>
      <c r="L55" s="102"/>
      <c r="M55" s="102"/>
      <c r="N55" s="102"/>
      <c r="O55" s="103"/>
      <c r="P55" s="101"/>
      <c r="Q55" s="102"/>
      <c r="R55" s="102"/>
      <c r="S55" s="102"/>
      <c r="T55" s="102"/>
      <c r="U55" s="103"/>
      <c r="V55" s="30"/>
      <c r="W55" s="30"/>
      <c r="X55" s="31"/>
    </row>
    <row r="56" spans="2:24" s="28" customFormat="1" ht="12.75" customHeight="1">
      <c r="B56" s="87"/>
      <c r="C56" s="88"/>
      <c r="D56" s="29" t="s">
        <v>67</v>
      </c>
      <c r="E56" s="106" t="s">
        <v>137</v>
      </c>
      <c r="F56" s="107"/>
      <c r="G56" s="108"/>
      <c r="H56" s="101" t="s">
        <v>136</v>
      </c>
      <c r="I56" s="102"/>
      <c r="J56" s="102"/>
      <c r="K56" s="102"/>
      <c r="L56" s="102"/>
      <c r="M56" s="102"/>
      <c r="N56" s="102"/>
      <c r="O56" s="103"/>
      <c r="P56" s="101"/>
      <c r="Q56" s="102"/>
      <c r="R56" s="102"/>
      <c r="S56" s="102"/>
      <c r="T56" s="102"/>
      <c r="U56" s="103"/>
      <c r="V56" s="30"/>
      <c r="W56" s="30"/>
      <c r="X56" s="31"/>
    </row>
    <row r="57" spans="2:24" s="28" customFormat="1" ht="12.75" customHeight="1">
      <c r="B57" s="87"/>
      <c r="C57" s="88"/>
      <c r="D57" s="29" t="s">
        <v>68</v>
      </c>
      <c r="E57" s="106" t="s">
        <v>139</v>
      </c>
      <c r="F57" s="107"/>
      <c r="G57" s="108"/>
      <c r="H57" s="101" t="s">
        <v>138</v>
      </c>
      <c r="I57" s="102"/>
      <c r="J57" s="102"/>
      <c r="K57" s="102"/>
      <c r="L57" s="102"/>
      <c r="M57" s="102"/>
      <c r="N57" s="102"/>
      <c r="O57" s="103"/>
      <c r="P57" s="101"/>
      <c r="Q57" s="102"/>
      <c r="R57" s="102"/>
      <c r="S57" s="102"/>
      <c r="T57" s="102"/>
      <c r="U57" s="103"/>
      <c r="V57" s="30"/>
      <c r="W57" s="30"/>
      <c r="X57" s="31"/>
    </row>
    <row r="58" spans="2:24" s="28" customFormat="1" ht="12.75" customHeight="1">
      <c r="B58" s="89"/>
      <c r="C58" s="90"/>
      <c r="D58" s="29" t="s">
        <v>69</v>
      </c>
      <c r="E58" s="106" t="s">
        <v>143</v>
      </c>
      <c r="F58" s="107"/>
      <c r="G58" s="108"/>
      <c r="H58" s="101" t="s">
        <v>142</v>
      </c>
      <c r="I58" s="102"/>
      <c r="J58" s="102"/>
      <c r="K58" s="102"/>
      <c r="L58" s="102"/>
      <c r="M58" s="102"/>
      <c r="N58" s="102"/>
      <c r="O58" s="103"/>
      <c r="P58" s="101"/>
      <c r="Q58" s="102"/>
      <c r="R58" s="102"/>
      <c r="S58" s="102"/>
      <c r="T58" s="102"/>
      <c r="U58" s="103"/>
      <c r="V58" s="30"/>
      <c r="W58" s="30"/>
      <c r="X58" s="31"/>
    </row>
    <row r="59" spans="2:24" s="28" customFormat="1" ht="12.75" customHeight="1">
      <c r="B59" s="32"/>
      <c r="C59" s="33"/>
      <c r="D59" s="29" t="s">
        <v>70</v>
      </c>
      <c r="E59" s="106" t="s">
        <v>141</v>
      </c>
      <c r="F59" s="107"/>
      <c r="G59" s="108"/>
      <c r="H59" s="101" t="s">
        <v>140</v>
      </c>
      <c r="I59" s="102"/>
      <c r="J59" s="102"/>
      <c r="K59" s="102"/>
      <c r="L59" s="102"/>
      <c r="M59" s="102"/>
      <c r="N59" s="102"/>
      <c r="O59" s="103"/>
      <c r="P59" s="101"/>
      <c r="Q59" s="102"/>
      <c r="R59" s="102"/>
      <c r="S59" s="102"/>
      <c r="T59" s="102"/>
      <c r="U59" s="103"/>
      <c r="V59" s="30"/>
      <c r="W59" s="30"/>
      <c r="X59" s="31"/>
    </row>
    <row r="60" spans="2:24" s="28" customFormat="1" ht="12.75" customHeight="1">
      <c r="B60" s="32"/>
      <c r="C60" s="33"/>
      <c r="D60" s="29" t="s">
        <v>49</v>
      </c>
      <c r="E60" s="106" t="s">
        <v>145</v>
      </c>
      <c r="F60" s="107"/>
      <c r="G60" s="108"/>
      <c r="H60" s="101" t="s">
        <v>144</v>
      </c>
      <c r="I60" s="102"/>
      <c r="J60" s="102"/>
      <c r="K60" s="102"/>
      <c r="L60" s="102"/>
      <c r="M60" s="102"/>
      <c r="N60" s="102"/>
      <c r="O60" s="103"/>
      <c r="P60" s="101"/>
      <c r="Q60" s="102"/>
      <c r="R60" s="102"/>
      <c r="S60" s="102"/>
      <c r="T60" s="102"/>
      <c r="U60" s="103"/>
      <c r="V60" s="30"/>
      <c r="W60" s="30"/>
      <c r="X60" s="31"/>
    </row>
    <row r="61" spans="2:24" s="28" customFormat="1" ht="12.75" customHeight="1">
      <c r="B61" s="32"/>
      <c r="C61" s="33"/>
      <c r="D61" s="29" t="s">
        <v>50</v>
      </c>
      <c r="E61" s="106" t="s">
        <v>147</v>
      </c>
      <c r="F61" s="107"/>
      <c r="G61" s="108"/>
      <c r="H61" s="101" t="s">
        <v>146</v>
      </c>
      <c r="I61" s="102"/>
      <c r="J61" s="102"/>
      <c r="K61" s="102"/>
      <c r="L61" s="102"/>
      <c r="M61" s="102"/>
      <c r="N61" s="102"/>
      <c r="O61" s="103"/>
      <c r="P61" s="101"/>
      <c r="Q61" s="102"/>
      <c r="R61" s="102"/>
      <c r="S61" s="102"/>
      <c r="T61" s="102"/>
      <c r="U61" s="103"/>
      <c r="V61" s="30"/>
      <c r="W61" s="30"/>
      <c r="X61" s="31"/>
    </row>
    <row r="62" spans="2:24" s="28" customFormat="1" ht="12.75" customHeight="1">
      <c r="B62" s="32"/>
      <c r="C62" s="33"/>
      <c r="D62" s="29" t="s">
        <v>51</v>
      </c>
      <c r="E62" s="106" t="s">
        <v>149</v>
      </c>
      <c r="F62" s="107"/>
      <c r="G62" s="108"/>
      <c r="H62" s="101" t="s">
        <v>148</v>
      </c>
      <c r="I62" s="102"/>
      <c r="J62" s="102"/>
      <c r="K62" s="102"/>
      <c r="L62" s="102"/>
      <c r="M62" s="102"/>
      <c r="N62" s="102"/>
      <c r="O62" s="103"/>
      <c r="P62" s="101"/>
      <c r="Q62" s="102"/>
      <c r="R62" s="102"/>
      <c r="S62" s="102"/>
      <c r="T62" s="102"/>
      <c r="U62" s="103"/>
      <c r="V62" s="30"/>
      <c r="W62" s="30"/>
      <c r="X62" s="31"/>
    </row>
    <row r="63" spans="2:24" s="28" customFormat="1" ht="12.75" customHeight="1">
      <c r="B63" s="32"/>
      <c r="C63" s="33"/>
      <c r="D63" s="29" t="s">
        <v>52</v>
      </c>
      <c r="E63" s="106" t="s">
        <v>151</v>
      </c>
      <c r="F63" s="107"/>
      <c r="G63" s="108"/>
      <c r="H63" s="101" t="s">
        <v>150</v>
      </c>
      <c r="I63" s="102"/>
      <c r="J63" s="102"/>
      <c r="K63" s="102"/>
      <c r="L63" s="102"/>
      <c r="M63" s="102"/>
      <c r="N63" s="102"/>
      <c r="O63" s="103"/>
      <c r="P63" s="101"/>
      <c r="Q63" s="102"/>
      <c r="R63" s="102"/>
      <c r="S63" s="102"/>
      <c r="T63" s="102"/>
      <c r="U63" s="103"/>
      <c r="V63" s="30"/>
      <c r="W63" s="30"/>
      <c r="X63" s="31"/>
    </row>
    <row r="64" spans="2:24" s="28" customFormat="1" ht="12.75" customHeight="1">
      <c r="B64" s="32"/>
      <c r="C64" s="33"/>
      <c r="D64" s="49" t="s">
        <v>71</v>
      </c>
      <c r="E64" s="140" t="s">
        <v>153</v>
      </c>
      <c r="F64" s="141"/>
      <c r="G64" s="142"/>
      <c r="H64" s="137" t="s">
        <v>152</v>
      </c>
      <c r="I64" s="138"/>
      <c r="J64" s="138"/>
      <c r="K64" s="138"/>
      <c r="L64" s="138"/>
      <c r="M64" s="138"/>
      <c r="N64" s="138"/>
      <c r="O64" s="139"/>
      <c r="P64" s="137"/>
      <c r="Q64" s="138"/>
      <c r="R64" s="138"/>
      <c r="S64" s="138"/>
      <c r="T64" s="138"/>
      <c r="U64" s="139"/>
      <c r="V64" s="44"/>
      <c r="W64" s="45"/>
      <c r="X64" s="50"/>
    </row>
    <row r="65" spans="2:24" s="28" customFormat="1" ht="12.75" customHeight="1">
      <c r="B65" s="32"/>
      <c r="C65" s="33"/>
      <c r="D65" s="49" t="s">
        <v>72</v>
      </c>
      <c r="E65" s="140" t="s">
        <v>155</v>
      </c>
      <c r="F65" s="141"/>
      <c r="G65" s="142"/>
      <c r="H65" s="137" t="s">
        <v>154</v>
      </c>
      <c r="I65" s="138"/>
      <c r="J65" s="138"/>
      <c r="K65" s="138"/>
      <c r="L65" s="138"/>
      <c r="M65" s="138"/>
      <c r="N65" s="138"/>
      <c r="O65" s="139"/>
      <c r="P65" s="137"/>
      <c r="Q65" s="138"/>
      <c r="R65" s="138"/>
      <c r="S65" s="138"/>
      <c r="T65" s="138"/>
      <c r="U65" s="139"/>
      <c r="V65" s="44"/>
      <c r="W65" s="45"/>
      <c r="X65" s="50"/>
    </row>
    <row r="66" spans="2:24" s="28" customFormat="1" ht="12.75" customHeight="1">
      <c r="B66" s="37"/>
      <c r="C66" s="38"/>
      <c r="D66" s="41" t="s">
        <v>73</v>
      </c>
      <c r="E66" s="115" t="s">
        <v>157</v>
      </c>
      <c r="F66" s="116"/>
      <c r="G66" s="117"/>
      <c r="H66" s="85" t="s">
        <v>156</v>
      </c>
      <c r="I66" s="113"/>
      <c r="J66" s="113"/>
      <c r="K66" s="113"/>
      <c r="L66" s="113"/>
      <c r="M66" s="113"/>
      <c r="N66" s="113"/>
      <c r="O66" s="114"/>
      <c r="P66" s="85"/>
      <c r="Q66" s="113"/>
      <c r="R66" s="113"/>
      <c r="S66" s="113"/>
      <c r="T66" s="113"/>
      <c r="U66" s="114"/>
      <c r="V66" s="42"/>
      <c r="W66" s="43"/>
      <c r="X66" s="47"/>
    </row>
  </sheetData>
  <mergeCells count="95">
    <mergeCell ref="D27:E27"/>
    <mergeCell ref="D6:E6"/>
    <mergeCell ref="D9:E9"/>
    <mergeCell ref="D12:E12"/>
    <mergeCell ref="D16:E16"/>
    <mergeCell ref="D15:E15"/>
    <mergeCell ref="D14:E14"/>
    <mergeCell ref="D20:E20"/>
    <mergeCell ref="D11:E11"/>
    <mergeCell ref="H60:O60"/>
    <mergeCell ref="E64:G64"/>
    <mergeCell ref="H64:O64"/>
    <mergeCell ref="P64:U64"/>
    <mergeCell ref="P62:U62"/>
    <mergeCell ref="P63:U63"/>
    <mergeCell ref="P61:U61"/>
    <mergeCell ref="H61:O61"/>
    <mergeCell ref="E62:G62"/>
    <mergeCell ref="E61:G61"/>
    <mergeCell ref="P66:U66"/>
    <mergeCell ref="A1:R1"/>
    <mergeCell ref="P65:U65"/>
    <mergeCell ref="A3:F3"/>
    <mergeCell ref="E65:G65"/>
    <mergeCell ref="H65:O65"/>
    <mergeCell ref="P52:U52"/>
    <mergeCell ref="D18:E18"/>
    <mergeCell ref="D13:E13"/>
    <mergeCell ref="P49:U49"/>
    <mergeCell ref="P54:U54"/>
    <mergeCell ref="P55:U55"/>
    <mergeCell ref="P53:U53"/>
    <mergeCell ref="P59:U59"/>
    <mergeCell ref="H56:O56"/>
    <mergeCell ref="P56:U56"/>
    <mergeCell ref="P51:U51"/>
    <mergeCell ref="E59:G59"/>
    <mergeCell ref="E56:G56"/>
    <mergeCell ref="H51:O51"/>
    <mergeCell ref="H50:O50"/>
    <mergeCell ref="H52:O52"/>
    <mergeCell ref="H54:O54"/>
    <mergeCell ref="H55:O55"/>
    <mergeCell ref="H53:O53"/>
    <mergeCell ref="H57:O57"/>
    <mergeCell ref="H59:O59"/>
    <mergeCell ref="C37:E37"/>
    <mergeCell ref="C30:X30"/>
    <mergeCell ref="E57:G57"/>
    <mergeCell ref="E58:G58"/>
    <mergeCell ref="H49:O49"/>
    <mergeCell ref="P57:U57"/>
    <mergeCell ref="P58:U58"/>
    <mergeCell ref="H58:O58"/>
    <mergeCell ref="C44:E44"/>
    <mergeCell ref="P50:U50"/>
    <mergeCell ref="D5:E5"/>
    <mergeCell ref="D19:E19"/>
    <mergeCell ref="D24:E24"/>
    <mergeCell ref="D10:E10"/>
    <mergeCell ref="D8:E8"/>
    <mergeCell ref="D7:E7"/>
    <mergeCell ref="D17:E17"/>
    <mergeCell ref="E60:G60"/>
    <mergeCell ref="C47:X47"/>
    <mergeCell ref="C41:E41"/>
    <mergeCell ref="D22:E22"/>
    <mergeCell ref="D26:E26"/>
    <mergeCell ref="E53:G53"/>
    <mergeCell ref="C42:E42"/>
    <mergeCell ref="D25:E25"/>
    <mergeCell ref="E49:G49"/>
    <mergeCell ref="D23:E23"/>
    <mergeCell ref="D21:E21"/>
    <mergeCell ref="C36:E36"/>
    <mergeCell ref="C34:E34"/>
    <mergeCell ref="C33:E33"/>
    <mergeCell ref="C38:E38"/>
    <mergeCell ref="C35:E35"/>
    <mergeCell ref="A31:F31"/>
    <mergeCell ref="C40:E40"/>
    <mergeCell ref="H66:O66"/>
    <mergeCell ref="E63:G63"/>
    <mergeCell ref="H63:O63"/>
    <mergeCell ref="H62:O62"/>
    <mergeCell ref="E66:G66"/>
    <mergeCell ref="P60:U60"/>
    <mergeCell ref="C43:E43"/>
    <mergeCell ref="E52:G52"/>
    <mergeCell ref="C39:E39"/>
    <mergeCell ref="B49:C58"/>
    <mergeCell ref="E54:G54"/>
    <mergeCell ref="E55:G55"/>
    <mergeCell ref="E51:G51"/>
    <mergeCell ref="E50:G50"/>
  </mergeCells>
  <printOptions horizontalCentered="1"/>
  <pageMargins left="0.5905511811023623" right="0.5905511811023623" top="0.5905511811023623" bottom="0.5905511811023623" header="0.5118110236220472" footer="0.5118110236220472"/>
  <pageSetup horizontalDpi="600" verticalDpi="600" orientation="landscape" paperSize="9" r:id="rId2"/>
  <rowBreaks count="1" manualBreakCount="1">
    <brk id="30" max="255" man="1"/>
  </rowBreaks>
  <drawing r:id="rId1"/>
</worksheet>
</file>

<file path=xl/worksheets/sheet2.xml><?xml version="1.0" encoding="utf-8"?>
<worksheet xmlns="http://schemas.openxmlformats.org/spreadsheetml/2006/main" xmlns:r="http://schemas.openxmlformats.org/officeDocument/2006/relationships">
  <dimension ref="A1:X40"/>
  <sheetViews>
    <sheetView zoomScale="90" zoomScaleNormal="90" workbookViewId="0" topLeftCell="A1">
      <selection activeCell="A1" sqref="A1:R1"/>
    </sheetView>
  </sheetViews>
  <sheetFormatPr defaultColWidth="9.00390625" defaultRowHeight="13.5"/>
  <cols>
    <col min="1" max="2" width="3.75390625" style="0" customWidth="1"/>
    <col min="3" max="3" width="24.75390625" style="0" customWidth="1"/>
    <col min="4" max="5" width="5.25390625" style="0" customWidth="1"/>
    <col min="6" max="6" width="6.00390625" style="0" customWidth="1"/>
    <col min="7" max="24" width="4.50390625" style="0" customWidth="1"/>
  </cols>
  <sheetData>
    <row r="1" spans="1:18" ht="24.75">
      <c r="A1" s="136" t="s">
        <v>58</v>
      </c>
      <c r="B1" s="136"/>
      <c r="C1" s="136"/>
      <c r="D1" s="136"/>
      <c r="E1" s="136"/>
      <c r="F1" s="136"/>
      <c r="G1" s="136"/>
      <c r="H1" s="136"/>
      <c r="I1" s="136"/>
      <c r="J1" s="136"/>
      <c r="K1" s="136"/>
      <c r="L1" s="136"/>
      <c r="M1" s="136"/>
      <c r="N1" s="136"/>
      <c r="O1" s="136"/>
      <c r="P1" s="136"/>
      <c r="Q1" s="136"/>
      <c r="R1" s="136"/>
    </row>
    <row r="3" spans="1:6" ht="15">
      <c r="A3" s="125" t="s">
        <v>26</v>
      </c>
      <c r="B3" s="125"/>
      <c r="C3" s="125"/>
      <c r="D3" s="125"/>
      <c r="E3" s="125"/>
      <c r="F3" s="125"/>
    </row>
    <row r="4" ht="15" customHeight="1"/>
    <row r="5" spans="1:24" ht="15" customHeight="1">
      <c r="A5" s="18" t="s">
        <v>18</v>
      </c>
      <c r="B5" s="17" t="s">
        <v>0</v>
      </c>
      <c r="C5" s="14" t="s">
        <v>24</v>
      </c>
      <c r="D5" s="127" t="s">
        <v>17</v>
      </c>
      <c r="E5" s="124"/>
      <c r="F5" s="19" t="s">
        <v>53</v>
      </c>
      <c r="G5" s="16" t="s">
        <v>1</v>
      </c>
      <c r="H5" s="14" t="s">
        <v>2</v>
      </c>
      <c r="I5" s="14" t="s">
        <v>3</v>
      </c>
      <c r="J5" s="14" t="s">
        <v>4</v>
      </c>
      <c r="K5" s="14" t="s">
        <v>5</v>
      </c>
      <c r="L5" s="14" t="s">
        <v>6</v>
      </c>
      <c r="M5" s="14" t="s">
        <v>7</v>
      </c>
      <c r="N5" s="14" t="s">
        <v>8</v>
      </c>
      <c r="O5" s="14" t="s">
        <v>9</v>
      </c>
      <c r="P5" s="14" t="s">
        <v>10</v>
      </c>
      <c r="Q5" s="14" t="s">
        <v>45</v>
      </c>
      <c r="R5" s="14" t="s">
        <v>12</v>
      </c>
      <c r="S5" s="14" t="s">
        <v>13</v>
      </c>
      <c r="T5" s="14" t="s">
        <v>54</v>
      </c>
      <c r="U5" s="14" t="s">
        <v>15</v>
      </c>
      <c r="V5" s="14" t="s">
        <v>16</v>
      </c>
      <c r="W5" s="14" t="s">
        <v>46</v>
      </c>
      <c r="X5" s="15" t="s">
        <v>55</v>
      </c>
    </row>
    <row r="6" spans="1:24" ht="15" customHeight="1">
      <c r="A6" s="20">
        <v>1</v>
      </c>
      <c r="B6" s="17">
        <v>1</v>
      </c>
      <c r="C6" s="23" t="s">
        <v>42</v>
      </c>
      <c r="D6" s="128" t="s">
        <v>41</v>
      </c>
      <c r="E6" s="129"/>
      <c r="F6" s="19">
        <f>SUM(G6:X6)</f>
        <v>134</v>
      </c>
      <c r="G6" s="53">
        <v>10</v>
      </c>
      <c r="H6" s="57">
        <v>8</v>
      </c>
      <c r="I6" s="58">
        <v>10</v>
      </c>
      <c r="J6" s="57">
        <v>8</v>
      </c>
      <c r="K6" s="57">
        <v>8</v>
      </c>
      <c r="L6" s="58">
        <v>10</v>
      </c>
      <c r="M6" s="58">
        <v>10</v>
      </c>
      <c r="N6" s="58">
        <v>10</v>
      </c>
      <c r="O6" s="58">
        <v>10</v>
      </c>
      <c r="P6" s="59">
        <v>4</v>
      </c>
      <c r="Q6" s="57">
        <v>8</v>
      </c>
      <c r="R6" s="59">
        <v>4</v>
      </c>
      <c r="S6" s="59">
        <v>0</v>
      </c>
      <c r="T6" s="54">
        <v>8</v>
      </c>
      <c r="U6" s="59">
        <v>0</v>
      </c>
      <c r="V6" s="54">
        <v>8</v>
      </c>
      <c r="W6" s="58">
        <v>10</v>
      </c>
      <c r="X6" s="92">
        <v>8</v>
      </c>
    </row>
    <row r="7" spans="1:24" ht="15" customHeight="1">
      <c r="A7" s="20"/>
      <c r="B7" s="17"/>
      <c r="C7" s="23"/>
      <c r="D7" s="77"/>
      <c r="E7" s="78"/>
      <c r="F7" s="19"/>
      <c r="G7" s="80">
        <f>G6</f>
        <v>10</v>
      </c>
      <c r="H7" s="59">
        <f>G7+H6</f>
        <v>18</v>
      </c>
      <c r="I7" s="59">
        <f>H7+I6</f>
        <v>28</v>
      </c>
      <c r="J7" s="59">
        <f aca="true" t="shared" si="0" ref="J7:X7">I7+J6</f>
        <v>36</v>
      </c>
      <c r="K7" s="59">
        <f t="shared" si="0"/>
        <v>44</v>
      </c>
      <c r="L7" s="59">
        <f t="shared" si="0"/>
        <v>54</v>
      </c>
      <c r="M7" s="59">
        <f t="shared" si="0"/>
        <v>64</v>
      </c>
      <c r="N7" s="59">
        <f t="shared" si="0"/>
        <v>74</v>
      </c>
      <c r="O7" s="59">
        <f t="shared" si="0"/>
        <v>84</v>
      </c>
      <c r="P7" s="59">
        <f t="shared" si="0"/>
        <v>88</v>
      </c>
      <c r="Q7" s="59">
        <f t="shared" si="0"/>
        <v>96</v>
      </c>
      <c r="R7" s="59">
        <f t="shared" si="0"/>
        <v>100</v>
      </c>
      <c r="S7" s="59">
        <f t="shared" si="0"/>
        <v>100</v>
      </c>
      <c r="T7" s="59">
        <f t="shared" si="0"/>
        <v>108</v>
      </c>
      <c r="U7" s="59">
        <f t="shared" si="0"/>
        <v>108</v>
      </c>
      <c r="V7" s="59">
        <f t="shared" si="0"/>
        <v>116</v>
      </c>
      <c r="W7" s="59">
        <f t="shared" si="0"/>
        <v>126</v>
      </c>
      <c r="X7" s="81">
        <f t="shared" si="0"/>
        <v>134</v>
      </c>
    </row>
    <row r="8" spans="1:24" ht="13.5">
      <c r="A8" s="20">
        <v>2</v>
      </c>
      <c r="B8" s="17">
        <v>5</v>
      </c>
      <c r="C8" s="21" t="s">
        <v>20</v>
      </c>
      <c r="D8" s="99" t="s">
        <v>38</v>
      </c>
      <c r="E8" s="100"/>
      <c r="F8" s="19">
        <f>SUM(G8:X8)</f>
        <v>121</v>
      </c>
      <c r="G8" s="55">
        <v>8</v>
      </c>
      <c r="H8" s="59">
        <v>3</v>
      </c>
      <c r="I8" s="59">
        <v>0</v>
      </c>
      <c r="J8" s="58">
        <v>10</v>
      </c>
      <c r="K8" s="58">
        <v>10</v>
      </c>
      <c r="L8" s="57">
        <v>8</v>
      </c>
      <c r="M8" s="59">
        <v>4</v>
      </c>
      <c r="N8" s="57">
        <v>8</v>
      </c>
      <c r="O8" s="57">
        <v>8</v>
      </c>
      <c r="P8" s="58">
        <v>10</v>
      </c>
      <c r="Q8" s="58">
        <v>10</v>
      </c>
      <c r="R8" s="58">
        <v>10</v>
      </c>
      <c r="S8" s="59">
        <v>1</v>
      </c>
      <c r="T8" s="56">
        <v>6</v>
      </c>
      <c r="U8" s="58">
        <v>10</v>
      </c>
      <c r="V8" s="58">
        <v>10</v>
      </c>
      <c r="W8" s="59">
        <v>0</v>
      </c>
      <c r="X8" s="93">
        <v>5</v>
      </c>
    </row>
    <row r="9" spans="1:24" ht="15" customHeight="1">
      <c r="A9" s="20"/>
      <c r="B9" s="17"/>
      <c r="C9" s="23"/>
      <c r="D9" s="77"/>
      <c r="E9" s="78"/>
      <c r="F9" s="19"/>
      <c r="G9" s="80">
        <f>G8</f>
        <v>8</v>
      </c>
      <c r="H9" s="59">
        <f aca="true" t="shared" si="1" ref="H9:X9">G9+H8</f>
        <v>11</v>
      </c>
      <c r="I9" s="59">
        <f t="shared" si="1"/>
        <v>11</v>
      </c>
      <c r="J9" s="59">
        <f t="shared" si="1"/>
        <v>21</v>
      </c>
      <c r="K9" s="59">
        <f t="shared" si="1"/>
        <v>31</v>
      </c>
      <c r="L9" s="59">
        <f t="shared" si="1"/>
        <v>39</v>
      </c>
      <c r="M9" s="59">
        <f t="shared" si="1"/>
        <v>43</v>
      </c>
      <c r="N9" s="59">
        <f t="shared" si="1"/>
        <v>51</v>
      </c>
      <c r="O9" s="59">
        <f t="shared" si="1"/>
        <v>59</v>
      </c>
      <c r="P9" s="59">
        <f t="shared" si="1"/>
        <v>69</v>
      </c>
      <c r="Q9" s="59">
        <f t="shared" si="1"/>
        <v>79</v>
      </c>
      <c r="R9" s="59">
        <f t="shared" si="1"/>
        <v>89</v>
      </c>
      <c r="S9" s="59">
        <f t="shared" si="1"/>
        <v>90</v>
      </c>
      <c r="T9" s="59">
        <f t="shared" si="1"/>
        <v>96</v>
      </c>
      <c r="U9" s="59">
        <f t="shared" si="1"/>
        <v>106</v>
      </c>
      <c r="V9" s="59">
        <f t="shared" si="1"/>
        <v>116</v>
      </c>
      <c r="W9" s="59">
        <f t="shared" si="1"/>
        <v>116</v>
      </c>
      <c r="X9" s="81">
        <f t="shared" si="1"/>
        <v>121</v>
      </c>
    </row>
    <row r="34" spans="1:6" ht="15">
      <c r="A34" s="125" t="s">
        <v>25</v>
      </c>
      <c r="B34" s="125"/>
      <c r="C34" s="125"/>
      <c r="D34" s="125"/>
      <c r="E34" s="125"/>
      <c r="F34" s="125"/>
    </row>
    <row r="36" spans="2:24" ht="13.5">
      <c r="B36" s="25" t="s">
        <v>18</v>
      </c>
      <c r="C36" s="122" t="s">
        <v>31</v>
      </c>
      <c r="D36" s="123"/>
      <c r="E36" s="124"/>
      <c r="F36" s="19" t="s">
        <v>53</v>
      </c>
      <c r="G36" s="16" t="s">
        <v>1</v>
      </c>
      <c r="H36" s="14" t="s">
        <v>2</v>
      </c>
      <c r="I36" s="14" t="s">
        <v>3</v>
      </c>
      <c r="J36" s="14" t="s">
        <v>4</v>
      </c>
      <c r="K36" s="14" t="s">
        <v>5</v>
      </c>
      <c r="L36" s="14" t="s">
        <v>6</v>
      </c>
      <c r="M36" s="14" t="s">
        <v>7</v>
      </c>
      <c r="N36" s="14" t="s">
        <v>8</v>
      </c>
      <c r="O36" s="14" t="s">
        <v>9</v>
      </c>
      <c r="P36" s="14" t="s">
        <v>10</v>
      </c>
      <c r="Q36" s="14" t="s">
        <v>11</v>
      </c>
      <c r="R36" s="14" t="s">
        <v>12</v>
      </c>
      <c r="S36" s="14" t="s">
        <v>13</v>
      </c>
      <c r="T36" s="14" t="s">
        <v>14</v>
      </c>
      <c r="U36" s="14" t="s">
        <v>15</v>
      </c>
      <c r="V36" s="14" t="s">
        <v>16</v>
      </c>
      <c r="W36" s="14" t="s">
        <v>46</v>
      </c>
      <c r="X36" s="15" t="s">
        <v>55</v>
      </c>
    </row>
    <row r="37" spans="2:24" ht="13.5">
      <c r="B37" s="26">
        <v>1</v>
      </c>
      <c r="C37" s="104" t="s">
        <v>33</v>
      </c>
      <c r="D37" s="105"/>
      <c r="E37" s="100"/>
      <c r="F37" s="19">
        <f>SUM(G37:X37)</f>
        <v>206</v>
      </c>
      <c r="G37" s="53">
        <v>10</v>
      </c>
      <c r="H37" s="58">
        <v>18</v>
      </c>
      <c r="I37" s="58">
        <v>14</v>
      </c>
      <c r="J37" s="70">
        <v>9</v>
      </c>
      <c r="K37" s="71">
        <v>11</v>
      </c>
      <c r="L37" s="58">
        <v>16</v>
      </c>
      <c r="M37" s="58">
        <v>13</v>
      </c>
      <c r="N37" s="58">
        <v>15</v>
      </c>
      <c r="O37" s="58">
        <v>15</v>
      </c>
      <c r="P37" s="71">
        <v>10</v>
      </c>
      <c r="Q37" s="71">
        <v>11</v>
      </c>
      <c r="R37" s="71">
        <v>7</v>
      </c>
      <c r="S37" s="59">
        <v>0</v>
      </c>
      <c r="T37" s="71">
        <v>11</v>
      </c>
      <c r="U37" s="14">
        <v>5</v>
      </c>
      <c r="V37" s="58">
        <v>14</v>
      </c>
      <c r="W37" s="58">
        <v>16</v>
      </c>
      <c r="X37" s="98">
        <v>11</v>
      </c>
    </row>
    <row r="38" spans="2:24" ht="15" customHeight="1">
      <c r="B38" s="26"/>
      <c r="C38" s="82"/>
      <c r="D38" s="77"/>
      <c r="E38" s="78"/>
      <c r="F38" s="19"/>
      <c r="G38" s="80">
        <f>G37</f>
        <v>10</v>
      </c>
      <c r="H38" s="59">
        <f aca="true" t="shared" si="2" ref="H38:X38">G38+H37</f>
        <v>28</v>
      </c>
      <c r="I38" s="59">
        <f t="shared" si="2"/>
        <v>42</v>
      </c>
      <c r="J38" s="59">
        <f t="shared" si="2"/>
        <v>51</v>
      </c>
      <c r="K38" s="59">
        <f t="shared" si="2"/>
        <v>62</v>
      </c>
      <c r="L38" s="59">
        <f t="shared" si="2"/>
        <v>78</v>
      </c>
      <c r="M38" s="59">
        <f t="shared" si="2"/>
        <v>91</v>
      </c>
      <c r="N38" s="59">
        <f t="shared" si="2"/>
        <v>106</v>
      </c>
      <c r="O38" s="59">
        <f t="shared" si="2"/>
        <v>121</v>
      </c>
      <c r="P38" s="59">
        <f t="shared" si="2"/>
        <v>131</v>
      </c>
      <c r="Q38" s="59">
        <f t="shared" si="2"/>
        <v>142</v>
      </c>
      <c r="R38" s="59">
        <f t="shared" si="2"/>
        <v>149</v>
      </c>
      <c r="S38" s="59">
        <f t="shared" si="2"/>
        <v>149</v>
      </c>
      <c r="T38" s="59">
        <f t="shared" si="2"/>
        <v>160</v>
      </c>
      <c r="U38" s="59">
        <f t="shared" si="2"/>
        <v>165</v>
      </c>
      <c r="V38" s="59">
        <f t="shared" si="2"/>
        <v>179</v>
      </c>
      <c r="W38" s="59">
        <f t="shared" si="2"/>
        <v>195</v>
      </c>
      <c r="X38" s="81">
        <f t="shared" si="2"/>
        <v>206</v>
      </c>
    </row>
    <row r="39" spans="2:24" ht="13.5">
      <c r="B39" s="26">
        <v>2</v>
      </c>
      <c r="C39" s="105" t="s">
        <v>34</v>
      </c>
      <c r="D39" s="105"/>
      <c r="E39" s="100"/>
      <c r="F39" s="19">
        <f>SUM(G39:X39)</f>
        <v>201</v>
      </c>
      <c r="G39" s="70">
        <v>8</v>
      </c>
      <c r="H39" s="71">
        <v>7</v>
      </c>
      <c r="I39" s="59">
        <v>0</v>
      </c>
      <c r="J39" s="58">
        <v>15</v>
      </c>
      <c r="K39" s="58">
        <v>16</v>
      </c>
      <c r="L39" s="71">
        <v>13</v>
      </c>
      <c r="M39" s="14">
        <v>4</v>
      </c>
      <c r="N39" s="71">
        <v>12</v>
      </c>
      <c r="O39" s="71">
        <v>12</v>
      </c>
      <c r="P39" s="58">
        <v>18</v>
      </c>
      <c r="Q39" s="58">
        <v>16</v>
      </c>
      <c r="R39" s="58">
        <v>18</v>
      </c>
      <c r="S39" s="14">
        <v>3</v>
      </c>
      <c r="T39" s="58">
        <v>16</v>
      </c>
      <c r="U39" s="58">
        <v>10</v>
      </c>
      <c r="V39" s="71">
        <v>10</v>
      </c>
      <c r="W39" s="71">
        <v>8</v>
      </c>
      <c r="X39" s="94">
        <v>15</v>
      </c>
    </row>
    <row r="40" spans="2:24" ht="15" customHeight="1">
      <c r="B40" s="26"/>
      <c r="C40" s="82"/>
      <c r="D40" s="77"/>
      <c r="E40" s="78"/>
      <c r="F40" s="19"/>
      <c r="G40" s="80">
        <f>G39</f>
        <v>8</v>
      </c>
      <c r="H40" s="59">
        <f aca="true" t="shared" si="3" ref="H40:X40">G40+H39</f>
        <v>15</v>
      </c>
      <c r="I40" s="59">
        <f t="shared" si="3"/>
        <v>15</v>
      </c>
      <c r="J40" s="59">
        <f t="shared" si="3"/>
        <v>30</v>
      </c>
      <c r="K40" s="59">
        <f t="shared" si="3"/>
        <v>46</v>
      </c>
      <c r="L40" s="59">
        <f t="shared" si="3"/>
        <v>59</v>
      </c>
      <c r="M40" s="59">
        <f t="shared" si="3"/>
        <v>63</v>
      </c>
      <c r="N40" s="59">
        <f t="shared" si="3"/>
        <v>75</v>
      </c>
      <c r="O40" s="59">
        <f t="shared" si="3"/>
        <v>87</v>
      </c>
      <c r="P40" s="59">
        <f t="shared" si="3"/>
        <v>105</v>
      </c>
      <c r="Q40" s="59">
        <f t="shared" si="3"/>
        <v>121</v>
      </c>
      <c r="R40" s="59">
        <f t="shared" si="3"/>
        <v>139</v>
      </c>
      <c r="S40" s="59">
        <f t="shared" si="3"/>
        <v>142</v>
      </c>
      <c r="T40" s="59">
        <f t="shared" si="3"/>
        <v>158</v>
      </c>
      <c r="U40" s="59">
        <f t="shared" si="3"/>
        <v>168</v>
      </c>
      <c r="V40" s="59">
        <f t="shared" si="3"/>
        <v>178</v>
      </c>
      <c r="W40" s="59">
        <f t="shared" si="3"/>
        <v>186</v>
      </c>
      <c r="X40" s="81">
        <f t="shared" si="3"/>
        <v>201</v>
      </c>
    </row>
  </sheetData>
  <mergeCells count="9">
    <mergeCell ref="A1:R1"/>
    <mergeCell ref="C36:E36"/>
    <mergeCell ref="C37:E37"/>
    <mergeCell ref="C39:E39"/>
    <mergeCell ref="A34:F34"/>
    <mergeCell ref="D5:E5"/>
    <mergeCell ref="D6:E6"/>
    <mergeCell ref="D8:E8"/>
    <mergeCell ref="A3:F3"/>
  </mergeCells>
  <printOptions/>
  <pageMargins left="0.5905511811023623" right="0.5905511811023623" top="0.5905511811023623" bottom="0.5905511811023623" header="0.5118110236220472" footer="0.5118110236220472"/>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dc:creator>
  <cp:keywords/>
  <dc:description/>
  <cp:lastModifiedBy>ｐｃ８ｄｇ３</cp:lastModifiedBy>
  <cp:lastPrinted>2009-01-10T12:23:21Z</cp:lastPrinted>
  <dcterms:created xsi:type="dcterms:W3CDTF">2002-04-01T14:55:15Z</dcterms:created>
  <dcterms:modified xsi:type="dcterms:W3CDTF">2009-01-10T12:23:23Z</dcterms:modified>
  <cp:category/>
  <cp:version/>
  <cp:contentType/>
  <cp:contentStatus/>
</cp:coreProperties>
</file>